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malakshmi.chilamk2\Desktop\JAMES-03022021\"/>
    </mc:Choice>
  </mc:AlternateContent>
  <xr:revisionPtr revIDLastSave="0" documentId="8_{DAE46741-1D77-4B7E-9050-C7E3F3308FC2}" xr6:coauthVersionLast="45" xr6:coauthVersionMax="45" xr10:uidLastSave="{00000000-0000-0000-0000-000000000000}"/>
  <bookViews>
    <workbookView xWindow="-110" yWindow="-110" windowWidth="19420" windowHeight="10420" tabRatio="481" xr2:uid="{A0864873-7252-43C5-9BA8-098494509638}"/>
  </bookViews>
  <sheets>
    <sheet name="ProposalScheduleItems-Pecan" sheetId="2" r:id="rId1"/>
    <sheet name="Sheet1" sheetId="1" r:id="rId2"/>
  </sheets>
  <definedNames>
    <definedName name="_xlnm._FilterDatabase" localSheetId="0" hidden="1">'ProposalScheduleItems-Pecan'!$D$10:$D$391</definedName>
    <definedName name="_xlnm.Print_Titles" localSheetId="0">'ProposalScheduleItems-Pecan'!$8:$9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76" i="2" l="1"/>
  <c r="G474" i="2"/>
  <c r="G20" i="2" l="1"/>
  <c r="G116" i="2"/>
  <c r="G32" i="2"/>
  <c r="G16" i="2"/>
  <c r="G14" i="2"/>
  <c r="G58" i="2" l="1"/>
  <c r="G392" i="2" l="1"/>
  <c r="G130" i="2"/>
  <c r="G26" i="2"/>
  <c r="G366" i="2" l="1"/>
  <c r="G332" i="2"/>
  <c r="G320" i="2"/>
  <c r="G314" i="2"/>
  <c r="G312" i="2"/>
  <c r="G310" i="2"/>
  <c r="G308" i="2"/>
  <c r="G304" i="2"/>
  <c r="G306" i="2"/>
  <c r="G292" i="2"/>
  <c r="G270" i="2"/>
  <c r="G202" i="2"/>
  <c r="G144" i="2"/>
  <c r="G434" i="2"/>
  <c r="G432" i="2"/>
  <c r="G472" i="2"/>
  <c r="G470" i="2"/>
  <c r="G442" i="2"/>
  <c r="G424" i="2"/>
  <c r="G422" i="2"/>
  <c r="G420" i="2"/>
  <c r="G132" i="2"/>
  <c r="G128" i="2"/>
  <c r="G126" i="2"/>
  <c r="G124" i="2"/>
  <c r="G122" i="2"/>
  <c r="G114" i="2"/>
  <c r="G92" i="2"/>
  <c r="G90" i="2"/>
  <c r="G88" i="2"/>
  <c r="G86" i="2"/>
  <c r="G84" i="2"/>
  <c r="G82" i="2"/>
  <c r="G18" i="2" l="1"/>
  <c r="G278" i="2" l="1"/>
  <c r="G384" i="2" l="1"/>
  <c r="G382" i="2"/>
  <c r="G380" i="2"/>
  <c r="G378" i="2"/>
  <c r="G376" i="2"/>
  <c r="G262" i="2"/>
  <c r="G260" i="2"/>
  <c r="G258" i="2"/>
  <c r="G256" i="2"/>
  <c r="G254" i="2"/>
  <c r="G264" i="2"/>
  <c r="G252" i="2"/>
  <c r="G250" i="2"/>
  <c r="G248" i="2"/>
  <c r="G246" i="2"/>
  <c r="G244" i="2"/>
  <c r="G242" i="2"/>
  <c r="G240" i="2"/>
  <c r="G238" i="2"/>
  <c r="G236" i="2"/>
  <c r="G112" i="2"/>
  <c r="G110" i="2"/>
  <c r="G24" i="2"/>
  <c r="G222" i="2" l="1"/>
  <c r="G220" i="2"/>
  <c r="G200" i="2"/>
  <c r="G196" i="2"/>
  <c r="G194" i="2"/>
  <c r="G192" i="2"/>
  <c r="G190" i="2"/>
  <c r="G188" i="2"/>
  <c r="G184" i="2"/>
  <c r="G334" i="2"/>
  <c r="G330" i="2"/>
  <c r="G328" i="2"/>
  <c r="G326" i="2"/>
  <c r="G324" i="2"/>
  <c r="G284" i="2"/>
  <c r="G266" i="2"/>
  <c r="G390" i="2"/>
  <c r="G388" i="2"/>
  <c r="G12" i="2" l="1"/>
  <c r="G22" i="2"/>
  <c r="G30" i="2"/>
  <c r="G28" i="2"/>
  <c r="G34" i="2"/>
  <c r="G36" i="2"/>
  <c r="G38" i="2"/>
  <c r="G40" i="2"/>
  <c r="G42" i="2"/>
  <c r="G44" i="2"/>
  <c r="G46" i="2"/>
  <c r="G48" i="2"/>
  <c r="G50" i="2"/>
  <c r="G52" i="2"/>
  <c r="G54" i="2"/>
  <c r="G56" i="2"/>
  <c r="G60" i="2"/>
  <c r="G62" i="2"/>
  <c r="G66" i="2"/>
  <c r="G64" i="2"/>
  <c r="G72" i="2"/>
  <c r="G68" i="2"/>
  <c r="G70" i="2"/>
  <c r="G74" i="2"/>
  <c r="G76" i="2"/>
  <c r="G78" i="2"/>
  <c r="G80" i="2"/>
  <c r="G94" i="2"/>
  <c r="G96" i="2"/>
  <c r="G98" i="2"/>
  <c r="G100" i="2"/>
  <c r="G102" i="2"/>
  <c r="G104" i="2"/>
  <c r="G106" i="2"/>
  <c r="G108" i="2"/>
  <c r="G394" i="2"/>
  <c r="G396" i="2"/>
  <c r="G398" i="2"/>
  <c r="G400" i="2"/>
  <c r="G402" i="2"/>
  <c r="G404" i="2"/>
  <c r="G406" i="2"/>
  <c r="G408" i="2"/>
  <c r="G410" i="2"/>
  <c r="G412" i="2"/>
  <c r="G414" i="2"/>
  <c r="G416" i="2"/>
  <c r="G418" i="2"/>
  <c r="G426" i="2"/>
  <c r="G428" i="2"/>
  <c r="G430" i="2"/>
  <c r="G436" i="2"/>
  <c r="G438" i="2"/>
  <c r="G440" i="2"/>
  <c r="G444" i="2"/>
  <c r="G446" i="2"/>
  <c r="G448" i="2"/>
  <c r="G450" i="2"/>
  <c r="G452" i="2"/>
  <c r="G454" i="2"/>
  <c r="G456" i="2"/>
  <c r="G458" i="2"/>
  <c r="G460" i="2"/>
  <c r="G462" i="2"/>
  <c r="G464" i="2"/>
  <c r="G466" i="2"/>
  <c r="G468" i="2"/>
  <c r="G118" i="2"/>
  <c r="G120" i="2"/>
  <c r="G134" i="2"/>
  <c r="G136" i="2"/>
  <c r="G138" i="2"/>
  <c r="G140" i="2"/>
  <c r="G142" i="2"/>
  <c r="G146" i="2"/>
  <c r="G148" i="2"/>
  <c r="G150" i="2"/>
  <c r="G152" i="2"/>
  <c r="G154" i="2"/>
  <c r="G156" i="2"/>
  <c r="G158" i="2"/>
  <c r="G160" i="2"/>
  <c r="G162" i="2"/>
  <c r="G164" i="2"/>
  <c r="G166" i="2"/>
  <c r="G168" i="2"/>
  <c r="G170" i="2"/>
  <c r="G172" i="2"/>
  <c r="G174" i="2"/>
  <c r="G176" i="2"/>
  <c r="G178" i="2"/>
  <c r="G180" i="2"/>
  <c r="G182" i="2"/>
  <c r="G186" i="2"/>
  <c r="G198" i="2"/>
  <c r="G204" i="2"/>
  <c r="G206" i="2"/>
  <c r="G208" i="2"/>
  <c r="G210" i="2"/>
  <c r="G212" i="2"/>
  <c r="G214" i="2"/>
  <c r="G216" i="2"/>
  <c r="G218" i="2"/>
  <c r="G224" i="2"/>
  <c r="G226" i="2"/>
  <c r="G228" i="2"/>
  <c r="G230" i="2"/>
  <c r="G232" i="2"/>
  <c r="G234" i="2"/>
  <c r="G268" i="2"/>
  <c r="G272" i="2"/>
  <c r="G274" i="2"/>
  <c r="G276" i="2"/>
  <c r="G280" i="2"/>
  <c r="G282" i="2"/>
  <c r="G286" i="2"/>
  <c r="G288" i="2"/>
  <c r="G290" i="2"/>
  <c r="G294" i="2"/>
  <c r="G296" i="2"/>
  <c r="G298" i="2"/>
  <c r="G300" i="2"/>
  <c r="G302" i="2"/>
  <c r="G316" i="2"/>
  <c r="G318" i="2"/>
  <c r="G322" i="2"/>
  <c r="G336" i="2"/>
  <c r="G338" i="2"/>
  <c r="G340" i="2"/>
  <c r="G342" i="2"/>
  <c r="G344" i="2"/>
  <c r="G346" i="2"/>
  <c r="G348" i="2"/>
  <c r="G350" i="2"/>
  <c r="G352" i="2"/>
  <c r="G354" i="2"/>
  <c r="G356" i="2"/>
  <c r="G358" i="2"/>
  <c r="G360" i="2"/>
  <c r="G362" i="2"/>
  <c r="G364" i="2"/>
  <c r="G368" i="2"/>
  <c r="G370" i="2"/>
  <c r="G372" i="2"/>
  <c r="G374" i="2"/>
  <c r="G386" i="2"/>
  <c r="G10" i="2"/>
</calcChain>
</file>

<file path=xl/sharedStrings.xml><?xml version="1.0" encoding="utf-8"?>
<sst xmlns="http://schemas.openxmlformats.org/spreadsheetml/2006/main" count="853" uniqueCount="496">
  <si>
    <t>Mobilization</t>
  </si>
  <si>
    <t>Bid Amount</t>
  </si>
  <si>
    <t>Approximate Quantity and Units</t>
  </si>
  <si>
    <t>Proposal Line Number</t>
  </si>
  <si>
    <t>Description</t>
  </si>
  <si>
    <t>Common Excavation</t>
  </si>
  <si>
    <t>Clear &amp; Grub</t>
  </si>
  <si>
    <t>Tack coat</t>
  </si>
  <si>
    <t>Brick Gutter</t>
  </si>
  <si>
    <t xml:space="preserve"> </t>
  </si>
  <si>
    <t>Grate Type Catch Basin with Safety Grate DC Water S-30.31</t>
  </si>
  <si>
    <t>Stand Double Curb Inlet DC Water S-30.03</t>
  </si>
  <si>
    <t>Stand Triple Curb Inlet DC Water S-30.03</t>
  </si>
  <si>
    <t>24 Inch Cl 56 DIP Water Line</t>
  </si>
  <si>
    <t>20 Inch Cl 56 DIP Water Line</t>
  </si>
  <si>
    <t>12 Inch Cl 56 DIP Water Line</t>
  </si>
  <si>
    <t>8" Cl 56 DIP Water Line</t>
  </si>
  <si>
    <t>6" Cl 56 DIP Water Line</t>
  </si>
  <si>
    <t>4" Cl 56 DIP Water Line</t>
  </si>
  <si>
    <t>Temporary air/drain blow off 2"</t>
  </si>
  <si>
    <t>3.5'x3.5' std PEPCO tapholes</t>
  </si>
  <si>
    <t>Pepco 6 Way (3X2) Concrete Duct Bank With 5"  Fiberglass Pipe</t>
  </si>
  <si>
    <t>6'x12' std communications manhole</t>
  </si>
  <si>
    <t>6 Way (3X2) Concrete Duct Bank With 4" PVC Pipe-Communication</t>
  </si>
  <si>
    <t>Furnish And Install 120 Watt Led Washington Globe</t>
  </si>
  <si>
    <t>Furnish &amp; Install 28' pendant pole and foundation</t>
  </si>
  <si>
    <t>Pepco charge for connection/inspection</t>
  </si>
  <si>
    <t>4'X4'X4' DDOT Standard Roadway Manhole</t>
  </si>
  <si>
    <t xml:space="preserve">PEPCO Manhole Racking </t>
  </si>
  <si>
    <t>Geotextile</t>
  </si>
  <si>
    <t>Deciduous shrub 5 gal</t>
  </si>
  <si>
    <t>Evergreen shrub 5 gal</t>
  </si>
  <si>
    <t>Perennial 1 gal</t>
  </si>
  <si>
    <t>Perennial 2.5 gal</t>
  </si>
  <si>
    <t>Mulch</t>
  </si>
  <si>
    <t>Planting soil</t>
  </si>
  <si>
    <t xml:space="preserve">PCC Concrete Curb around - LID </t>
  </si>
  <si>
    <t>Tree Protection Fence</t>
  </si>
  <si>
    <t>0005</t>
  </si>
  <si>
    <t>Unit price</t>
  </si>
  <si>
    <t>Item ID</t>
  </si>
  <si>
    <t>000003</t>
  </si>
  <si>
    <t>HR</t>
  </si>
  <si>
    <t>LS</t>
  </si>
  <si>
    <t>Progress Photographs</t>
  </si>
  <si>
    <t>Employee Training</t>
  </si>
  <si>
    <t>0040</t>
  </si>
  <si>
    <t>0045</t>
  </si>
  <si>
    <t>0055</t>
  </si>
  <si>
    <t>0050</t>
  </si>
  <si>
    <t>Row Monumentation</t>
  </si>
  <si>
    <t>Borrow Embankment Fill</t>
  </si>
  <si>
    <t>PCC Sidewalk - 4"</t>
  </si>
  <si>
    <t>Furnish &amp; Set Granite Straight Curb - 8"x12"</t>
  </si>
  <si>
    <t>PCC wheelchair/Bicycle Ramp - New Construction</t>
  </si>
  <si>
    <t>PCC Curb and Gutter</t>
  </si>
  <si>
    <t>PCC Driveway/Alley Entrance - 7"</t>
  </si>
  <si>
    <t>0140</t>
  </si>
  <si>
    <t>0080</t>
  </si>
  <si>
    <t>0250</t>
  </si>
  <si>
    <t>0260</t>
  </si>
  <si>
    <t>0310</t>
  </si>
  <si>
    <t>0335</t>
  </si>
  <si>
    <t>0345</t>
  </si>
  <si>
    <t>0380</t>
  </si>
  <si>
    <t>0330</t>
  </si>
  <si>
    <t>0340</t>
  </si>
  <si>
    <t>0355</t>
  </si>
  <si>
    <t>Thermoplastic Pavement Marking 4"</t>
  </si>
  <si>
    <t>Thermoplastic Pavement Marking  6"</t>
  </si>
  <si>
    <t>Thermoplastic Pavement Marking  12"</t>
  </si>
  <si>
    <t>Thermoplastic Pavement Marking  24"</t>
  </si>
  <si>
    <t>Thermoplastic Pavement Letter</t>
  </si>
  <si>
    <t>Thermoplastic Pavement Arrow</t>
  </si>
  <si>
    <t>0360</t>
  </si>
  <si>
    <t>0095</t>
  </si>
  <si>
    <t>0290</t>
  </si>
  <si>
    <t>0280</t>
  </si>
  <si>
    <t>Sand Based Structural Soil</t>
  </si>
  <si>
    <t>0385</t>
  </si>
  <si>
    <t>Granite Cobble Pavers</t>
  </si>
  <si>
    <t>0275</t>
  </si>
  <si>
    <t>0270</t>
  </si>
  <si>
    <t>Remove Tree &amp; Stump to 12"-18" dia</t>
  </si>
  <si>
    <t>Remove Tree &amp; Stump to 18"-24" dia</t>
  </si>
  <si>
    <t>Remove Tree &amp; Stump to 24"-30" dia</t>
  </si>
  <si>
    <t>Remove Tree &amp; Stump to 30"-36" dia</t>
  </si>
  <si>
    <t>Root/Prune Tree 30"-36" dia</t>
  </si>
  <si>
    <t xml:space="preserve">8 inch Service to Existing Hospital at New Elevated Tank </t>
  </si>
  <si>
    <t>Temporary 12" Water Cap</t>
  </si>
  <si>
    <t>Temporary 6" Water Cap</t>
  </si>
  <si>
    <t>Temporary 4" Water Cap</t>
  </si>
  <si>
    <t>New Traffic Fire Hydrant</t>
  </si>
  <si>
    <t>DIP Bend 12" 90 Degree</t>
  </si>
  <si>
    <t>6" Valve and Casing - DC Water std. W20.01</t>
  </si>
  <si>
    <t>8" Valve and Casing - DC Water std. W20.01</t>
  </si>
  <si>
    <t>12" Valve and Casing - DC Water std. W20.01</t>
  </si>
  <si>
    <t>Gate Butterfly Valve 20"</t>
  </si>
  <si>
    <t>Gate Butterfly Valve 24"</t>
  </si>
  <si>
    <t>DIP Reducer 6"x4"</t>
  </si>
  <si>
    <t>DIP Tee and Thrust Block 24"x12"</t>
  </si>
  <si>
    <t>DIP Tee and Thrust Block 12"x12"</t>
  </si>
  <si>
    <t>DIP Tee and Thrust Block 12"x8"</t>
  </si>
  <si>
    <t>DIP Tee and Thrust Block 12"x6"</t>
  </si>
  <si>
    <t>Precast Sewer Manhole 48" dia - DC Water Std. S20.01</t>
  </si>
  <si>
    <t>Precast Manhole for 24"-30" DC water, S-20.02</t>
  </si>
  <si>
    <t>Precast Manhole for 10"-21" DC water, S-20.01</t>
  </si>
  <si>
    <t xml:space="preserve">PCC Pipe Class IV, Gasket, 15" </t>
  </si>
  <si>
    <t>PCC Pipe Class IV, Gasket, 18"</t>
  </si>
  <si>
    <t xml:space="preserve">PCC Pipe Class IV, Gasket, 24" </t>
  </si>
  <si>
    <t>Litter Baskets/Trash Recycle Receptacles</t>
  </si>
  <si>
    <t>CY</t>
  </si>
  <si>
    <t>TON</t>
  </si>
  <si>
    <t>SY</t>
  </si>
  <si>
    <t>LF</t>
  </si>
  <si>
    <t>SF</t>
  </si>
  <si>
    <t>EA</t>
  </si>
  <si>
    <t>0230</t>
  </si>
  <si>
    <t>PCC Steps</t>
  </si>
  <si>
    <t xml:space="preserve">HMA Surface Course, 12.5mm </t>
  </si>
  <si>
    <t xml:space="preserve">HMA Surface Course, 25mm </t>
  </si>
  <si>
    <t xml:space="preserve">PCC Bus Stop Pad </t>
  </si>
  <si>
    <t>Chain Link Fence, 8' HT</t>
  </si>
  <si>
    <t>PCC Roadside Barrier</t>
  </si>
  <si>
    <t>Swinging Chain Link Gate - (Double Swing)</t>
  </si>
  <si>
    <t>Remove of Lane Marking</t>
  </si>
  <si>
    <t>Asphalt Bike Path (i.e. Pedestrian Path) 2" Thick</t>
  </si>
  <si>
    <t xml:space="preserve">
Furnish and install one 2 inch pvc encased electrical conduit</t>
  </si>
  <si>
    <t>Furnish and install  NO. 10 AWG stranded wire</t>
  </si>
  <si>
    <t>F&amp;I 110 watt cobra head led fixture complete with photocell</t>
  </si>
  <si>
    <t>F&amp;I 8 ft. arm on wood pole</t>
  </si>
  <si>
    <t>Furnish and install no. 8 AWG stranded wire</t>
  </si>
  <si>
    <t>Furnish and install no. 6 AWG stranded wire</t>
  </si>
  <si>
    <t>Furnish and install galvanized steel transformer base</t>
  </si>
  <si>
    <t>Furnish and install one 2 inch and two 4 inch PVC encased electrical conduits</t>
  </si>
  <si>
    <t>Furnish and install one 2 inch and one 4 inch PVC encased electrical conduits</t>
  </si>
  <si>
    <t>Furnish and install four 4 inch PVC encased electrical conduits</t>
  </si>
  <si>
    <t>Furnish and install 20 foot tall steel traffic signal pole</t>
  </si>
  <si>
    <t>Furnish and install 7 conductor 14 AWG stranded electrical traffic signal cable</t>
  </si>
  <si>
    <t>Furnish red ball led module (12")</t>
  </si>
  <si>
    <t>Furnish yellow ball led module (12")</t>
  </si>
  <si>
    <t>Furnish green ball led module (12")</t>
  </si>
  <si>
    <t>Furnish and install 2 section conventional pedestrian signal head on a pole (12”)</t>
  </si>
  <si>
    <t>Furnish and install accessible pedestrian signal (aps) unit with custom messaging</t>
  </si>
  <si>
    <t>Furnish and install accessible pedestrian signal (aps) control unit</t>
  </si>
  <si>
    <t>Furnish and install type 170e traffic signal controller with a model 336ss cabinet</t>
  </si>
  <si>
    <t>PEPCO  service connect, disconnect, &amp; PEPCO manhole entry fees</t>
  </si>
  <si>
    <t>F&amp;I 36" x 36" x 36" manhole</t>
  </si>
  <si>
    <t>F&amp;I 48" x 48" x 48" manhole</t>
  </si>
  <si>
    <t>F&amp;I #0000 stranded wire</t>
  </si>
  <si>
    <t>F&amp;I #2 stranded ground wire</t>
  </si>
  <si>
    <t xml:space="preserve">Furnish and install 4 conductor 18 AWG shielded, stranded electrical traffic signal cable </t>
  </si>
  <si>
    <t>Furnish &amp; Set Granite Circular Curb - 8"x12", radius 10-100ft</t>
  </si>
  <si>
    <t>Furnish and install PCC foundation for controller cabinet</t>
  </si>
  <si>
    <t>Furnish 12 inch overlay lunar white walking person and Portland orange raised hand led module</t>
  </si>
  <si>
    <t>Furnish 12 inch Portland orange countdown led module</t>
  </si>
  <si>
    <t>8" Water Meter Vault - DC Water DG-23.001</t>
  </si>
  <si>
    <t>Furnish &amp; Install 400 watt metal halide mongoose</t>
  </si>
  <si>
    <t>Dollar   Cents</t>
  </si>
  <si>
    <t>PROPOSAL</t>
  </si>
  <si>
    <t>LINE NUMBER</t>
  </si>
  <si>
    <t>0010</t>
  </si>
  <si>
    <t>0015</t>
  </si>
  <si>
    <t>0020</t>
  </si>
  <si>
    <t>Impermeable Liner LID</t>
  </si>
  <si>
    <t>PVC Pipe, SDR 35, Gasket, 6"</t>
  </si>
  <si>
    <t>PVC Pipe, SDR 35, Gasket, 10"</t>
  </si>
  <si>
    <t>0025</t>
  </si>
  <si>
    <t>0030</t>
  </si>
  <si>
    <t>0035</t>
  </si>
  <si>
    <t>0060</t>
  </si>
  <si>
    <t>0065</t>
  </si>
  <si>
    <t>0070</t>
  </si>
  <si>
    <t>0075</t>
  </si>
  <si>
    <t>0085</t>
  </si>
  <si>
    <t>0090</t>
  </si>
  <si>
    <t>0100</t>
  </si>
  <si>
    <t>0105</t>
  </si>
  <si>
    <t>0110</t>
  </si>
  <si>
    <t>0115</t>
  </si>
  <si>
    <t>0120</t>
  </si>
  <si>
    <t>0125</t>
  </si>
  <si>
    <t>0130</t>
  </si>
  <si>
    <t>0135</t>
  </si>
  <si>
    <t>0145</t>
  </si>
  <si>
    <t>0150</t>
  </si>
  <si>
    <t>0155</t>
  </si>
  <si>
    <t>0160</t>
  </si>
  <si>
    <t>0165</t>
  </si>
  <si>
    <t>0170</t>
  </si>
  <si>
    <t>0175</t>
  </si>
  <si>
    <t>0180</t>
  </si>
  <si>
    <t>0185</t>
  </si>
  <si>
    <t>0190</t>
  </si>
  <si>
    <t>0195</t>
  </si>
  <si>
    <t>0200</t>
  </si>
  <si>
    <t>0205</t>
  </si>
  <si>
    <t>0210</t>
  </si>
  <si>
    <t>0215</t>
  </si>
  <si>
    <t>0220</t>
  </si>
  <si>
    <t>0225</t>
  </si>
  <si>
    <t>0235</t>
  </si>
  <si>
    <t>0240</t>
  </si>
  <si>
    <t>0245</t>
  </si>
  <si>
    <t>0255</t>
  </si>
  <si>
    <t>0265</t>
  </si>
  <si>
    <t>0285</t>
  </si>
  <si>
    <t>0295</t>
  </si>
  <si>
    <t>0300</t>
  </si>
  <si>
    <t>0305</t>
  </si>
  <si>
    <t>0315</t>
  </si>
  <si>
    <t>0320</t>
  </si>
  <si>
    <t>0325</t>
  </si>
  <si>
    <t>0350</t>
  </si>
  <si>
    <t>0365</t>
  </si>
  <si>
    <t>0370</t>
  </si>
  <si>
    <t>0375</t>
  </si>
  <si>
    <t>0425</t>
  </si>
  <si>
    <t>0430</t>
  </si>
  <si>
    <t>0435</t>
  </si>
  <si>
    <t>0440</t>
  </si>
  <si>
    <t>0450</t>
  </si>
  <si>
    <t>0455</t>
  </si>
  <si>
    <t>0460</t>
  </si>
  <si>
    <t>0465</t>
  </si>
  <si>
    <t>0475</t>
  </si>
  <si>
    <t>0480</t>
  </si>
  <si>
    <t>0485</t>
  </si>
  <si>
    <t>0490</t>
  </si>
  <si>
    <t>0495</t>
  </si>
  <si>
    <t>0500</t>
  </si>
  <si>
    <t>0510</t>
  </si>
  <si>
    <t>0515</t>
  </si>
  <si>
    <t>0520</t>
  </si>
  <si>
    <t>0525</t>
  </si>
  <si>
    <t>0530</t>
  </si>
  <si>
    <t>0535</t>
  </si>
  <si>
    <t>0540</t>
  </si>
  <si>
    <t>0545</t>
  </si>
  <si>
    <t>0550</t>
  </si>
  <si>
    <t>0555</t>
  </si>
  <si>
    <t>0560</t>
  </si>
  <si>
    <t>0565</t>
  </si>
  <si>
    <t>0570</t>
  </si>
  <si>
    <t>0575</t>
  </si>
  <si>
    <t>0580</t>
  </si>
  <si>
    <t>0585</t>
  </si>
  <si>
    <t>0595</t>
  </si>
  <si>
    <t>0600</t>
  </si>
  <si>
    <t>0605</t>
  </si>
  <si>
    <t>0610</t>
  </si>
  <si>
    <t>0615</t>
  </si>
  <si>
    <t>0620</t>
  </si>
  <si>
    <t>0625</t>
  </si>
  <si>
    <t>0630</t>
  </si>
  <si>
    <t>0640</t>
  </si>
  <si>
    <t>0645</t>
  </si>
  <si>
    <t>0650</t>
  </si>
  <si>
    <t>0655</t>
  </si>
  <si>
    <t>0660</t>
  </si>
  <si>
    <t>0670</t>
  </si>
  <si>
    <t>0675</t>
  </si>
  <si>
    <t>0680</t>
  </si>
  <si>
    <t>0685</t>
  </si>
  <si>
    <t>0690</t>
  </si>
  <si>
    <t>0720</t>
  </si>
  <si>
    <t>0725</t>
  </si>
  <si>
    <t>0730</t>
  </si>
  <si>
    <t>0735</t>
  </si>
  <si>
    <t>0740</t>
  </si>
  <si>
    <t>0745</t>
  </si>
  <si>
    <t>0750</t>
  </si>
  <si>
    <t>0755</t>
  </si>
  <si>
    <t>0760</t>
  </si>
  <si>
    <t>0765</t>
  </si>
  <si>
    <t>0770</t>
  </si>
  <si>
    <t>0775</t>
  </si>
  <si>
    <t>0780</t>
  </si>
  <si>
    <t>0785</t>
  </si>
  <si>
    <t>0790</t>
  </si>
  <si>
    <t>0795</t>
  </si>
  <si>
    <t>0800</t>
  </si>
  <si>
    <t>0810</t>
  </si>
  <si>
    <t>0815</t>
  </si>
  <si>
    <t>0820</t>
  </si>
  <si>
    <t>0825</t>
  </si>
  <si>
    <t>0835</t>
  </si>
  <si>
    <t>0840</t>
  </si>
  <si>
    <t>0845</t>
  </si>
  <si>
    <t>0850</t>
  </si>
  <si>
    <t>0855</t>
  </si>
  <si>
    <t>0860</t>
  </si>
  <si>
    <t>0865</t>
  </si>
  <si>
    <t>0870</t>
  </si>
  <si>
    <t>0885</t>
  </si>
  <si>
    <t>0890</t>
  </si>
  <si>
    <t>0895</t>
  </si>
  <si>
    <t>0900</t>
  </si>
  <si>
    <t>0905</t>
  </si>
  <si>
    <t>0910</t>
  </si>
  <si>
    <t>0915</t>
  </si>
  <si>
    <t>0920</t>
  </si>
  <si>
    <t>0925</t>
  </si>
  <si>
    <t>0930</t>
  </si>
  <si>
    <t>0935</t>
  </si>
  <si>
    <t>0970</t>
  </si>
  <si>
    <t>0975</t>
  </si>
  <si>
    <t>0980</t>
  </si>
  <si>
    <t>0985</t>
  </si>
  <si>
    <t>0990</t>
  </si>
  <si>
    <t>Guide Sign Panels (12'x8')</t>
  </si>
  <si>
    <t>Root/Prune Tree 12"-18" dia</t>
  </si>
  <si>
    <t>Root/Prune Tree 18"-24" dia</t>
  </si>
  <si>
    <t>Root/Prune Tree 24"-30" dia</t>
  </si>
  <si>
    <t>Root/Prune Tree 36"-42" dia</t>
  </si>
  <si>
    <t>Furnish And Install 16 Feet DDOT Standard #16 Pole and Foundation</t>
  </si>
  <si>
    <t>Payment to Pepco For Connection Disconnection, Inspection</t>
  </si>
  <si>
    <t>DDOT Endwall for 18" Pipe</t>
  </si>
  <si>
    <t>DIP Tee and Thrust Block 20"x24"</t>
  </si>
  <si>
    <t>Thurst Block at bend (24")</t>
  </si>
  <si>
    <t>Thurst Block at bend (14")</t>
  </si>
  <si>
    <t>Thurst Block at bend (12")</t>
  </si>
  <si>
    <t>Thurst Block at bend (8")</t>
  </si>
  <si>
    <t>DIP Tee and Thrust Block 20"x8"</t>
  </si>
  <si>
    <t>8" Detector check meter in vault - DC Water DG-23.03</t>
  </si>
  <si>
    <t>DIP Bend 12" 45 Degree</t>
  </si>
  <si>
    <t>DIP Bend 24" 22.5 Degree</t>
  </si>
  <si>
    <t>Pipe Handrail (sidewalk &amp; stair)</t>
  </si>
  <si>
    <t>Reinforcing steel item</t>
  </si>
  <si>
    <t>LBS</t>
  </si>
  <si>
    <t>Metal Sign Posts 2.00 Pounds per foot</t>
  </si>
  <si>
    <t>Traffic signs Panels</t>
  </si>
  <si>
    <t>Construction Lane Closing</t>
  </si>
  <si>
    <t>801 Shelter Maintenance of Traffic</t>
  </si>
  <si>
    <t>Structure Excavation (Stream Tunnel)</t>
  </si>
  <si>
    <t>Demolition - Pavement &amp; Sidewalk</t>
  </si>
  <si>
    <t>Remove Existing Chain Link Fence</t>
  </si>
  <si>
    <t xml:space="preserve">Demolition -  Storm, Water, Electric &amp; Telecom </t>
  </si>
  <si>
    <t>Erosion and Sediment Control</t>
  </si>
  <si>
    <t>VLF</t>
  </si>
  <si>
    <t>Aggregate Base Course for LID #57 Stone</t>
  </si>
  <si>
    <t>Sandy Graver Filter Layer for LID</t>
  </si>
  <si>
    <t>LID Underdrain connection to catch basin</t>
  </si>
  <si>
    <t>LID Underdrain connection to sewer</t>
  </si>
  <si>
    <t>Furnish inlet frame and grate - LID</t>
  </si>
  <si>
    <t>PCC Check Dam</t>
  </si>
  <si>
    <t>Underdrain Pipe, 4 inch</t>
  </si>
  <si>
    <t>Underdrain Connect  Pipe, 4 inch</t>
  </si>
  <si>
    <t>Underdrain Pipe Risers</t>
  </si>
  <si>
    <t>Geotextile for stormwater management</t>
  </si>
  <si>
    <t>Biroretention soil</t>
  </si>
  <si>
    <t>PCC LID Curb Inlet/Outlet</t>
  </si>
  <si>
    <t>LID Splash Stone, River Rock</t>
  </si>
  <si>
    <t>Ernst Seed 'Quick Erosion Control Cover Mix' (50 lb per acre)</t>
  </si>
  <si>
    <t>0995</t>
  </si>
  <si>
    <t>1000</t>
  </si>
  <si>
    <t>1005</t>
  </si>
  <si>
    <t>1010</t>
  </si>
  <si>
    <t>1015</t>
  </si>
  <si>
    <t>1020</t>
  </si>
  <si>
    <t>1025</t>
  </si>
  <si>
    <t>1030</t>
  </si>
  <si>
    <t>1035</t>
  </si>
  <si>
    <t>1040</t>
  </si>
  <si>
    <t>1045</t>
  </si>
  <si>
    <t>1050</t>
  </si>
  <si>
    <t>1055</t>
  </si>
  <si>
    <t>1060</t>
  </si>
  <si>
    <t>1065</t>
  </si>
  <si>
    <t>1070</t>
  </si>
  <si>
    <t>1075</t>
  </si>
  <si>
    <t>1080</t>
  </si>
  <si>
    <t>1085</t>
  </si>
  <si>
    <t>1090</t>
  </si>
  <si>
    <t>1095</t>
  </si>
  <si>
    <t>1100</t>
  </si>
  <si>
    <t>1105</t>
  </si>
  <si>
    <t>1110</t>
  </si>
  <si>
    <t>1125</t>
  </si>
  <si>
    <t>1130</t>
  </si>
  <si>
    <t>1135</t>
  </si>
  <si>
    <t>1140</t>
  </si>
  <si>
    <t>1160</t>
  </si>
  <si>
    <t>0590</t>
  </si>
  <si>
    <t>Wall Perforated Drain Pipe</t>
  </si>
  <si>
    <t>Underdrain Pipe, 6 inch (Convey water from walls to storm drain)</t>
  </si>
  <si>
    <t>Pervious Fill</t>
  </si>
  <si>
    <t>Structure Backfill</t>
  </si>
  <si>
    <t>Structure Excavation</t>
  </si>
  <si>
    <t>PCC Pier Abutment Wall</t>
  </si>
  <si>
    <t>Thermoplastic Pavement Handicap Symbol Marking, 8 FT</t>
  </si>
  <si>
    <t>F&amp;I Optica Pig Tail</t>
  </si>
  <si>
    <t>F&amp;I Optica Splices</t>
  </si>
  <si>
    <t>F&amp;I Optica Patch Cord</t>
  </si>
  <si>
    <t>Furnish Fiber Optic System Testing</t>
  </si>
  <si>
    <t>Furnish and install 3 section conventional Traffic signal head on a pole (12”)</t>
  </si>
  <si>
    <t>Furnish and install 5 section conventional Traffic signal head on a pole (12”)</t>
  </si>
  <si>
    <t>TRaffic sign Panels</t>
  </si>
  <si>
    <t>Furnish Red Arrow led module (12")</t>
  </si>
  <si>
    <t>Furnish Yellow Arrow led module (12")</t>
  </si>
  <si>
    <t>DIP Reducer 24"x12"</t>
  </si>
  <si>
    <t>DIP Bend 8" 22.5 Degree</t>
  </si>
  <si>
    <t>6'x14' std PEPCO roadway linehole</t>
  </si>
  <si>
    <t>6'x14' std PEPCO Roadway Transformer Vault</t>
  </si>
  <si>
    <t>Pepco 12 Way (6X2) Concrete Duct Bank With 5" Fiberglass Pipes</t>
  </si>
  <si>
    <t>10 Way (5X2) Concrete Duct Bank With 4" PVC Pipe-Communication</t>
  </si>
  <si>
    <t>8 Way (4X2) Concrete Duct Bank With 4" PVC Pipe-Communication</t>
  </si>
  <si>
    <t>4 Way (2X2) Concrete Duct Bank With 4" PVC Pipe-Communication</t>
  </si>
  <si>
    <t xml:space="preserve">2 Way Concrete Duct Bank With 4" PVC Pipe </t>
  </si>
  <si>
    <t>4" 6 Way (2x3) SCH. 40 PVC Conc. Encased Duct Bank</t>
  </si>
  <si>
    <t>4" 6 Way &amp; 2" - 1 Way (2x4) SCH. 40 PVC Conc. Encased Duct Bank</t>
  </si>
  <si>
    <t>4" 4 Way &amp; 2" - 2 Way (2x3) SCH. 40 PVC Conc. Encased Duct Bank</t>
  </si>
  <si>
    <t xml:space="preserve"> 4 Way (2x2) Concrete Duct Bank With 4" PVC Pipe</t>
  </si>
  <si>
    <t>2 Way Concrete Duct Bank With 4" PVC Pipe</t>
  </si>
  <si>
    <t>Furnish And Install  2" - 1 Way Conc. Encased Conduit</t>
  </si>
  <si>
    <t>Furnish And Install  2" - 2 Way Conc. Encased Conduit</t>
  </si>
  <si>
    <t>Furnish And Install  2" - 1 Way Conduit</t>
  </si>
  <si>
    <t>F &amp; I #0000 Stranded Wire.</t>
  </si>
  <si>
    <t>F &amp; I #10 Stranded Wire.</t>
  </si>
  <si>
    <t>F &amp; I #8 Stranded Wire.</t>
  </si>
  <si>
    <t>F &amp; I #2 Stranded Wire.</t>
  </si>
  <si>
    <t>Deciduous Tree 2-3" cal B&amp;B</t>
  </si>
  <si>
    <t>000511</t>
  </si>
  <si>
    <t xml:space="preserve">801 shelter Guard Booth  </t>
  </si>
  <si>
    <t xml:space="preserve">Aggregate Base Course  </t>
  </si>
  <si>
    <t>Existing Steel Elevated Storage Tank Demolition</t>
  </si>
  <si>
    <t>0445</t>
  </si>
  <si>
    <t>0390</t>
  </si>
  <si>
    <t>0395</t>
  </si>
  <si>
    <t>0400</t>
  </si>
  <si>
    <t>0405</t>
  </si>
  <si>
    <t>0410</t>
  </si>
  <si>
    <t>0415</t>
  </si>
  <si>
    <t>0420</t>
  </si>
  <si>
    <t>F&amp;I Outside Plant 12- Strand Fiber Communication Cable</t>
  </si>
  <si>
    <t>Contaminated Soils Disposal in Pecan Street</t>
  </si>
  <si>
    <t>Detectable warning Pavers</t>
  </si>
  <si>
    <t>Thermoplastic Pavement Marking 4" Dash</t>
  </si>
  <si>
    <t>0470</t>
  </si>
  <si>
    <t>0505</t>
  </si>
  <si>
    <t>0635</t>
  </si>
  <si>
    <t>0695</t>
  </si>
  <si>
    <t>0700</t>
  </si>
  <si>
    <t>0705</t>
  </si>
  <si>
    <t>0710</t>
  </si>
  <si>
    <t>0715</t>
  </si>
  <si>
    <t>0830</t>
  </si>
  <si>
    <t>0875</t>
  </si>
  <si>
    <t>0880</t>
  </si>
  <si>
    <t>0940</t>
  </si>
  <si>
    <t>0945</t>
  </si>
  <si>
    <t>0950</t>
  </si>
  <si>
    <t>0955</t>
  </si>
  <si>
    <t>0960</t>
  </si>
  <si>
    <t>0965</t>
  </si>
  <si>
    <t>1115</t>
  </si>
  <si>
    <t>1120</t>
  </si>
  <si>
    <t>1145</t>
  </si>
  <si>
    <t>1150</t>
  </si>
  <si>
    <t>1155</t>
  </si>
  <si>
    <t>PCC Gutter</t>
  </si>
  <si>
    <t>Contractor Led Partnering Session with DGS &amp; DMPED</t>
  </si>
  <si>
    <t>Record Drawings/As Builts Drawings</t>
  </si>
  <si>
    <t>6'x18' std PEPCO Switch Vault</t>
  </si>
  <si>
    <t>0665</t>
  </si>
  <si>
    <t>0805</t>
  </si>
  <si>
    <t>Class 0 rip-rap</t>
  </si>
  <si>
    <t>DIP Tee and Thrust Block 24"x6"</t>
  </si>
  <si>
    <t>DIP Tee and Thrust Block 14"x8"</t>
  </si>
  <si>
    <t>Pepco 4 Way (2X2) Concrete Duct Bank With 5"  Fiberglass Pipe</t>
  </si>
  <si>
    <t>Pepco 4 Way (2X2) Concrete Duct Bank With 4"  PVC Pipe</t>
  </si>
  <si>
    <t>2 Way (1X2) Concrete Duct Bank With 4" PVC Pipe-Communication</t>
  </si>
  <si>
    <t xml:space="preserve">20" DIP Sleeve </t>
  </si>
  <si>
    <t xml:space="preserve">Pavement Profiling - Milling </t>
  </si>
  <si>
    <t>Inverted Bike Rack</t>
  </si>
  <si>
    <t>Parking Kiosk</t>
  </si>
  <si>
    <t xml:space="preserve">Perforated Pipe </t>
  </si>
  <si>
    <t>Dome Inlet</t>
  </si>
  <si>
    <t>613115</t>
  </si>
  <si>
    <t>F&amp;I  15 foot tall steel traffic signal pole</t>
  </si>
  <si>
    <t>F&amp;I  pedestrian pedestal pole</t>
  </si>
  <si>
    <t>Metal Sign Post</t>
  </si>
  <si>
    <t>Permit Allowance</t>
  </si>
  <si>
    <t>Embankment Fill</t>
  </si>
  <si>
    <t>Performed Pavement Markings, Symbol and Letters</t>
  </si>
  <si>
    <t>Field Layout</t>
  </si>
  <si>
    <t>8", 10" &amp; 14” PVC Pipe Water Line - Temporary Line</t>
  </si>
  <si>
    <t>DCAM-21-CS-IFB-0001</t>
  </si>
  <si>
    <t>PECAN STREET INFRASTRUCTURR IMPROVEMENTS</t>
  </si>
  <si>
    <t>Attachment J.2</t>
  </si>
  <si>
    <t>Price Schedule/Bid Form</t>
  </si>
  <si>
    <t>Revised</t>
  </si>
  <si>
    <t xml:space="preserve">Owner Directed Allowance Not to Exceed  </t>
  </si>
  <si>
    <t>REDEVELOPMENT OF ST. ELIZABETHS EAST CAMPUS</t>
  </si>
  <si>
    <t>Total Contract Amount (Not to Exceed (NTE) Amount)</t>
  </si>
  <si>
    <r>
      <t>Grand Total</t>
    </r>
    <r>
      <rPr>
        <b/>
        <sz val="12"/>
        <color theme="1"/>
        <rFont val="Calibri"/>
        <family val="2"/>
        <scheme val="minor"/>
      </rPr>
      <t xml:space="preserve"> (Total Contract Amount (NTE) + Allowance)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</si>
</sst>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8.5"/>
      <name val="Arial"/>
      <family val="2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8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Border="1"/>
    <xf numFmtId="8" fontId="2" fillId="0" borderId="0" xfId="0" applyNumberFormat="1" applyFont="1" applyBorder="1"/>
    <xf numFmtId="8" fontId="0" fillId="0" borderId="0" xfId="0" applyNumberFormat="1" applyFill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8" fontId="1" fillId="0" borderId="0" xfId="0" applyNumberFormat="1" applyFont="1" applyBorder="1" applyAlignment="1">
      <alignment horizontal="center"/>
    </xf>
    <xf numFmtId="8" fontId="3" fillId="0" borderId="0" xfId="0" applyNumberFormat="1" applyFont="1" applyBorder="1"/>
    <xf numFmtId="0" fontId="0" fillId="0" borderId="0" xfId="0" applyBorder="1" applyAlignment="1">
      <alignment horizontal="center" wrapText="1"/>
    </xf>
    <xf numFmtId="8" fontId="4" fillId="0" borderId="0" xfId="0" applyNumberFormat="1" applyFont="1" applyBorder="1" applyAlignment="1">
      <alignment horizontal="center" wrapText="1"/>
    </xf>
    <xf numFmtId="0" fontId="0" fillId="0" borderId="0" xfId="0" applyBorder="1" applyAlignment="1"/>
    <xf numFmtId="8" fontId="0" fillId="0" borderId="0" xfId="0" applyNumberFormat="1" applyBorder="1" applyAlignment="1"/>
    <xf numFmtId="38" fontId="0" fillId="0" borderId="0" xfId="0" applyNumberFormat="1" applyBorder="1" applyAlignment="1">
      <alignment horizontal="center"/>
    </xf>
    <xf numFmtId="0" fontId="5" fillId="0" borderId="0" xfId="0" applyFont="1" applyBorder="1" applyAlignment="1">
      <alignment horizontal="center"/>
    </xf>
    <xf numFmtId="38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38" fontId="5" fillId="0" borderId="4" xfId="0" applyNumberFormat="1" applyFont="1" applyBorder="1" applyAlignment="1">
      <alignment horizontal="center"/>
    </xf>
    <xf numFmtId="38" fontId="5" fillId="0" borderId="4" xfId="0" applyNumberFormat="1" applyFont="1" applyBorder="1" applyAlignment="1">
      <alignment horizontal="center" vertical="top"/>
    </xf>
    <xf numFmtId="38" fontId="5" fillId="0" borderId="1" xfId="0" applyNumberFormat="1" applyFont="1" applyBorder="1" applyAlignment="1">
      <alignment horizontal="center"/>
    </xf>
    <xf numFmtId="38" fontId="5" fillId="0" borderId="2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center"/>
    </xf>
    <xf numFmtId="49" fontId="5" fillId="0" borderId="2" xfId="0" applyNumberFormat="1" applyFont="1" applyBorder="1"/>
    <xf numFmtId="49" fontId="5" fillId="0" borderId="1" xfId="0" applyNumberFormat="1" applyFont="1" applyBorder="1"/>
    <xf numFmtId="49" fontId="5" fillId="0" borderId="4" xfId="0" quotePrefix="1" applyNumberFormat="1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center"/>
    </xf>
    <xf numFmtId="49" fontId="5" fillId="0" borderId="2" xfId="0" quotePrefix="1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left"/>
    </xf>
    <xf numFmtId="49" fontId="5" fillId="0" borderId="7" xfId="0" applyNumberFormat="1" applyFont="1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0" borderId="4" xfId="0" quotePrefix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/>
    </xf>
    <xf numFmtId="0" fontId="8" fillId="4" borderId="4" xfId="0" quotePrefix="1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0" fontId="8" fillId="4" borderId="1" xfId="0" quotePrefix="1" applyFont="1" applyFill="1" applyBorder="1" applyAlignment="1">
      <alignment horizontal="left"/>
    </xf>
    <xf numFmtId="0" fontId="0" fillId="0" borderId="2" xfId="0" quotePrefix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8" fontId="0" fillId="0" borderId="0" xfId="0" applyNumberFormat="1" applyBorder="1"/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8" fontId="5" fillId="0" borderId="4" xfId="0" applyNumberFormat="1" applyFont="1" applyBorder="1" applyAlignment="1">
      <alignment horizontal="center"/>
    </xf>
    <xf numFmtId="38" fontId="5" fillId="0" borderId="1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left"/>
    </xf>
    <xf numFmtId="38" fontId="5" fillId="0" borderId="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38" fontId="5" fillId="0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38" fontId="5" fillId="0" borderId="2" xfId="0" applyNumberFormat="1" applyFont="1" applyFill="1" applyBorder="1" applyAlignment="1">
      <alignment horizontal="center"/>
    </xf>
    <xf numFmtId="38" fontId="5" fillId="0" borderId="4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38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2" xfId="0" applyFont="1" applyFill="1" applyBorder="1" applyAlignment="1"/>
    <xf numFmtId="0" fontId="0" fillId="0" borderId="4" xfId="0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" xfId="0" applyBorder="1"/>
    <xf numFmtId="0" fontId="0" fillId="0" borderId="2" xfId="0" quotePrefix="1" applyFill="1" applyBorder="1" applyAlignment="1">
      <alignment horizontal="center" vertical="center"/>
    </xf>
    <xf numFmtId="0" fontId="0" fillId="0" borderId="2" xfId="0" quotePrefix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1" xfId="0" quotePrefix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4" xfId="0" applyFont="1" applyFill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4" xfId="0" applyBorder="1"/>
    <xf numFmtId="0" fontId="0" fillId="0" borderId="2" xfId="0" applyFont="1" applyFill="1" applyBorder="1" applyAlignment="1">
      <alignment horizontal="left"/>
    </xf>
    <xf numFmtId="0" fontId="0" fillId="0" borderId="2" xfId="0" applyFill="1" applyBorder="1" applyAlignment="1" applyProtection="1">
      <alignment horizontal="left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9" fontId="5" fillId="0" borderId="11" xfId="0" applyNumberFormat="1" applyFont="1" applyBorder="1" applyAlignment="1">
      <alignment horizontal="left"/>
    </xf>
    <xf numFmtId="44" fontId="0" fillId="0" borderId="9" xfId="1" applyFont="1" applyBorder="1"/>
    <xf numFmtId="49" fontId="5" fillId="0" borderId="12" xfId="0" applyNumberFormat="1" applyFont="1" applyBorder="1" applyAlignment="1">
      <alignment horizontal="left"/>
    </xf>
    <xf numFmtId="44" fontId="5" fillId="0" borderId="9" xfId="1" applyFont="1" applyBorder="1" applyAlignment="1"/>
    <xf numFmtId="44" fontId="0" fillId="0" borderId="5" xfId="0" applyNumberFormat="1" applyBorder="1"/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9" xfId="0" applyBorder="1" applyAlignment="1">
      <alignment horizontal="left"/>
    </xf>
    <xf numFmtId="6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4" fontId="5" fillId="0" borderId="1" xfId="1" applyFont="1" applyBorder="1" applyAlignment="1"/>
    <xf numFmtId="44" fontId="5" fillId="0" borderId="2" xfId="1" applyFont="1" applyBorder="1" applyAlignment="1"/>
    <xf numFmtId="44" fontId="5" fillId="0" borderId="1" xfId="1" applyFont="1" applyBorder="1" applyAlignment="1">
      <alignment horizontal="center"/>
    </xf>
    <xf numFmtId="44" fontId="5" fillId="0" borderId="2" xfId="1" applyFont="1" applyBorder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6" fontId="5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4" fontId="5" fillId="0" borderId="5" xfId="1" applyFont="1" applyBorder="1" applyAlignment="1"/>
    <xf numFmtId="0" fontId="5" fillId="0" borderId="1" xfId="0" applyFont="1" applyBorder="1" applyAlignment="1">
      <alignment horizont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11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20F04-1D96-4D11-818C-AD1BA1651BE3}">
  <dimension ref="A1:I682"/>
  <sheetViews>
    <sheetView tabSelected="1" zoomScale="115" zoomScaleNormal="115" zoomScaleSheetLayoutView="70" workbookViewId="0">
      <pane ySplit="9" topLeftCell="A10" activePane="bottomLeft" state="frozen"/>
      <selection pane="bottomLeft" activeCell="D475" sqref="D475:F475"/>
    </sheetView>
  </sheetViews>
  <sheetFormatPr defaultColWidth="9.26953125" defaultRowHeight="15" customHeight="1" x14ac:dyDescent="0.35"/>
  <cols>
    <col min="1" max="1" width="2.7265625" style="1" customWidth="1"/>
    <col min="2" max="2" width="10.453125" style="1" customWidth="1"/>
    <col min="3" max="3" width="14.54296875" style="19" hidden="1" customWidth="1"/>
    <col min="4" max="4" width="75" style="3" customWidth="1"/>
    <col min="5" max="5" width="12.54296875" style="18" customWidth="1"/>
    <col min="6" max="6" width="15.54296875" style="16" customWidth="1"/>
    <col min="7" max="7" width="14.81640625" style="1" customWidth="1"/>
    <col min="8" max="8" width="4.7265625" style="2" customWidth="1"/>
    <col min="9" max="9" width="83.7265625" style="1" customWidth="1"/>
    <col min="10" max="16384" width="9.26953125" style="1"/>
  </cols>
  <sheetData>
    <row r="1" spans="1:8" s="4" customFormat="1" ht="14.5" x14ac:dyDescent="0.35">
      <c r="B1" s="145" t="s">
        <v>487</v>
      </c>
      <c r="C1" s="145"/>
      <c r="D1" s="145"/>
      <c r="E1" s="145"/>
      <c r="F1" s="145"/>
      <c r="G1" s="145"/>
      <c r="H1" s="21"/>
    </row>
    <row r="2" spans="1:8" s="4" customFormat="1" ht="14.5" x14ac:dyDescent="0.35">
      <c r="B2" s="145" t="s">
        <v>493</v>
      </c>
      <c r="C2" s="145"/>
      <c r="D2" s="145"/>
      <c r="E2" s="145"/>
      <c r="F2" s="145"/>
      <c r="G2" s="145"/>
      <c r="H2" s="115"/>
    </row>
    <row r="3" spans="1:8" s="4" customFormat="1" ht="14.5" x14ac:dyDescent="0.35">
      <c r="B3" s="146" t="s">
        <v>488</v>
      </c>
      <c r="C3" s="146"/>
      <c r="D3" s="146"/>
      <c r="E3" s="146"/>
      <c r="F3" s="146"/>
      <c r="G3" s="146"/>
      <c r="H3" s="115"/>
    </row>
    <row r="4" spans="1:8" s="4" customFormat="1" ht="14.5" x14ac:dyDescent="0.35">
      <c r="B4" s="147" t="s">
        <v>489</v>
      </c>
      <c r="C4" s="147"/>
      <c r="D4" s="147"/>
      <c r="E4" s="147"/>
      <c r="F4" s="147"/>
      <c r="G4" s="147"/>
      <c r="H4" s="115"/>
    </row>
    <row r="5" spans="1:8" s="4" customFormat="1" ht="14.5" x14ac:dyDescent="0.35">
      <c r="B5" s="148" t="s">
        <v>490</v>
      </c>
      <c r="C5" s="148"/>
      <c r="D5" s="148"/>
      <c r="E5" s="148"/>
      <c r="F5" s="148"/>
      <c r="G5" s="148"/>
      <c r="H5" s="115"/>
    </row>
    <row r="6" spans="1:8" s="4" customFormat="1" ht="14.5" x14ac:dyDescent="0.35">
      <c r="B6" s="149" t="s">
        <v>491</v>
      </c>
      <c r="C6" s="149"/>
      <c r="D6" s="149"/>
      <c r="E6" s="149"/>
      <c r="F6" s="149"/>
      <c r="G6" s="149"/>
      <c r="H6" s="115"/>
    </row>
    <row r="7" spans="1:8" s="14" customFormat="1" ht="12" customHeight="1" x14ac:dyDescent="0.35">
      <c r="C7" s="20"/>
      <c r="D7" s="3"/>
      <c r="E7" s="17"/>
      <c r="F7" s="4"/>
      <c r="G7" s="1"/>
      <c r="H7" s="15"/>
    </row>
    <row r="8" spans="1:8" s="12" customFormat="1" ht="14.5" x14ac:dyDescent="0.35">
      <c r="B8" s="44" t="s">
        <v>159</v>
      </c>
      <c r="C8" s="134" t="s">
        <v>3</v>
      </c>
      <c r="D8" s="37" t="s">
        <v>40</v>
      </c>
      <c r="E8" s="136" t="s">
        <v>2</v>
      </c>
      <c r="F8" s="38" t="s">
        <v>39</v>
      </c>
      <c r="G8" s="38" t="s">
        <v>1</v>
      </c>
      <c r="H8" s="13"/>
    </row>
    <row r="9" spans="1:8" s="12" customFormat="1" ht="27.75" customHeight="1" x14ac:dyDescent="0.35">
      <c r="B9" s="45" t="s">
        <v>160</v>
      </c>
      <c r="C9" s="135"/>
      <c r="D9" s="39" t="s">
        <v>4</v>
      </c>
      <c r="E9" s="137"/>
      <c r="F9" s="40" t="s">
        <v>158</v>
      </c>
      <c r="G9" s="40" t="s">
        <v>158</v>
      </c>
      <c r="H9" s="13"/>
    </row>
    <row r="10" spans="1:8" ht="15" customHeight="1" x14ac:dyDescent="0.35">
      <c r="A10" s="4"/>
      <c r="B10" s="62"/>
      <c r="C10" s="32" t="s">
        <v>38</v>
      </c>
      <c r="D10" s="49" t="s">
        <v>41</v>
      </c>
      <c r="E10" s="22">
        <v>1000</v>
      </c>
      <c r="F10" s="138">
        <v>0</v>
      </c>
      <c r="G10" s="130">
        <f>E10*F10</f>
        <v>0</v>
      </c>
    </row>
    <row r="11" spans="1:8" ht="15" customHeight="1" x14ac:dyDescent="0.35">
      <c r="A11" s="4"/>
      <c r="B11" s="47" t="s">
        <v>38</v>
      </c>
      <c r="C11" s="32"/>
      <c r="D11" s="105" t="s">
        <v>45</v>
      </c>
      <c r="E11" s="25" t="s">
        <v>42</v>
      </c>
      <c r="F11" s="139"/>
      <c r="G11" s="131"/>
    </row>
    <row r="12" spans="1:8" ht="15" customHeight="1" x14ac:dyDescent="0.35">
      <c r="A12" s="4"/>
      <c r="B12" s="46" t="s">
        <v>9</v>
      </c>
      <c r="C12" s="33" t="s">
        <v>46</v>
      </c>
      <c r="D12" s="50">
        <v>108002</v>
      </c>
      <c r="E12" s="24">
        <v>1</v>
      </c>
      <c r="F12" s="128">
        <v>0</v>
      </c>
      <c r="G12" s="140">
        <f t="shared" ref="G12" si="0">E12*F12</f>
        <v>0</v>
      </c>
    </row>
    <row r="13" spans="1:8" ht="15" customHeight="1" x14ac:dyDescent="0.35">
      <c r="A13" s="4"/>
      <c r="B13" s="47" t="s">
        <v>161</v>
      </c>
      <c r="C13" s="34"/>
      <c r="D13" s="106" t="s">
        <v>0</v>
      </c>
      <c r="E13" s="25" t="s">
        <v>43</v>
      </c>
      <c r="F13" s="129"/>
      <c r="G13" s="140"/>
    </row>
    <row r="14" spans="1:8" ht="15" customHeight="1" x14ac:dyDescent="0.35">
      <c r="A14" s="4"/>
      <c r="B14" s="62"/>
      <c r="C14" s="33" t="s">
        <v>47</v>
      </c>
      <c r="D14" s="50">
        <v>108004</v>
      </c>
      <c r="E14" s="24">
        <v>1</v>
      </c>
      <c r="F14" s="141">
        <v>0</v>
      </c>
      <c r="G14" s="130">
        <f t="shared" ref="G14" si="1">E14*F14</f>
        <v>0</v>
      </c>
    </row>
    <row r="15" spans="1:8" s="66" customFormat="1" ht="15" customHeight="1" x14ac:dyDescent="0.35">
      <c r="A15" s="4"/>
      <c r="B15" s="47" t="s">
        <v>162</v>
      </c>
      <c r="C15" s="34"/>
      <c r="D15" s="106" t="s">
        <v>44</v>
      </c>
      <c r="E15" s="25" t="s">
        <v>43</v>
      </c>
      <c r="F15" s="139"/>
      <c r="G15" s="131"/>
      <c r="H15" s="67"/>
    </row>
    <row r="16" spans="1:8" s="66" customFormat="1" ht="15" customHeight="1" x14ac:dyDescent="0.35">
      <c r="A16" s="4"/>
      <c r="B16" s="92"/>
      <c r="C16" s="33" t="s">
        <v>46</v>
      </c>
      <c r="D16" s="51">
        <v>108005</v>
      </c>
      <c r="E16" s="70">
        <v>1</v>
      </c>
      <c r="F16" s="141">
        <v>0</v>
      </c>
      <c r="G16" s="130">
        <f t="shared" ref="G16" si="2">E16*F16</f>
        <v>0</v>
      </c>
      <c r="H16" s="67"/>
    </row>
    <row r="17" spans="1:8" ht="15" customHeight="1" x14ac:dyDescent="0.35">
      <c r="A17" s="4"/>
      <c r="B17" s="47" t="s">
        <v>163</v>
      </c>
      <c r="C17" s="34"/>
      <c r="D17" s="106" t="s">
        <v>482</v>
      </c>
      <c r="E17" s="25" t="s">
        <v>43</v>
      </c>
      <c r="F17" s="139"/>
      <c r="G17" s="131"/>
    </row>
    <row r="18" spans="1:8" ht="15" customHeight="1" x14ac:dyDescent="0.35">
      <c r="A18" s="4"/>
      <c r="B18" s="92"/>
      <c r="C18" s="33" t="s">
        <v>46</v>
      </c>
      <c r="D18" s="51">
        <v>108006</v>
      </c>
      <c r="E18" s="70">
        <v>1</v>
      </c>
      <c r="F18" s="128">
        <v>0</v>
      </c>
      <c r="G18" s="130">
        <f t="shared" ref="G18" si="3">E18*F18</f>
        <v>0</v>
      </c>
      <c r="H18" s="67"/>
    </row>
    <row r="19" spans="1:8" ht="15" customHeight="1" x14ac:dyDescent="0.35">
      <c r="A19" s="4"/>
      <c r="B19" s="47" t="s">
        <v>167</v>
      </c>
      <c r="C19" s="36"/>
      <c r="D19" s="61" t="s">
        <v>462</v>
      </c>
      <c r="E19" s="68" t="s">
        <v>43</v>
      </c>
      <c r="F19" s="129"/>
      <c r="G19" s="131"/>
      <c r="H19" s="67"/>
    </row>
    <row r="20" spans="1:8" s="66" customFormat="1" ht="15" customHeight="1" x14ac:dyDescent="0.35">
      <c r="A20" s="4"/>
      <c r="B20" s="62"/>
      <c r="C20" s="72"/>
      <c r="D20" s="51">
        <v>108016</v>
      </c>
      <c r="E20" s="69">
        <v>1</v>
      </c>
      <c r="F20" s="128">
        <v>0</v>
      </c>
      <c r="G20" s="130">
        <f t="shared" ref="G20" si="4">E20*F20</f>
        <v>0</v>
      </c>
      <c r="H20" s="67"/>
    </row>
    <row r="21" spans="1:8" s="66" customFormat="1" ht="15" customHeight="1" x14ac:dyDescent="0.35">
      <c r="A21" s="4"/>
      <c r="B21" s="47" t="s">
        <v>168</v>
      </c>
      <c r="C21" s="27"/>
      <c r="D21" s="76" t="s">
        <v>485</v>
      </c>
      <c r="E21" s="73" t="s">
        <v>43</v>
      </c>
      <c r="F21" s="129"/>
      <c r="G21" s="131"/>
      <c r="H21" s="67"/>
    </row>
    <row r="22" spans="1:8" ht="15" customHeight="1" x14ac:dyDescent="0.35">
      <c r="A22" s="4"/>
      <c r="B22" s="62"/>
      <c r="C22" s="26"/>
      <c r="D22" s="51">
        <v>108017</v>
      </c>
      <c r="E22" s="69">
        <v>1</v>
      </c>
      <c r="F22" s="128">
        <v>0</v>
      </c>
      <c r="G22" s="130">
        <f t="shared" ref="G22:G24" si="5">E22*F22</f>
        <v>0</v>
      </c>
      <c r="H22" s="67"/>
    </row>
    <row r="23" spans="1:8" ht="15" customHeight="1" x14ac:dyDescent="0.35">
      <c r="A23" s="4"/>
      <c r="B23" s="47" t="s">
        <v>169</v>
      </c>
      <c r="C23" s="27"/>
      <c r="D23" s="76" t="s">
        <v>50</v>
      </c>
      <c r="E23" s="73" t="s">
        <v>43</v>
      </c>
      <c r="F23" s="129"/>
      <c r="G23" s="131"/>
      <c r="H23" s="67"/>
    </row>
    <row r="24" spans="1:8" ht="15" customHeight="1" x14ac:dyDescent="0.35">
      <c r="A24" s="4"/>
      <c r="B24" s="46" t="s">
        <v>9</v>
      </c>
      <c r="C24" s="26"/>
      <c r="D24" s="51">
        <v>105003</v>
      </c>
      <c r="E24" s="70">
        <v>1</v>
      </c>
      <c r="F24" s="128">
        <v>0</v>
      </c>
      <c r="G24" s="130">
        <f t="shared" si="5"/>
        <v>0</v>
      </c>
      <c r="H24" s="67"/>
    </row>
    <row r="25" spans="1:8" ht="15" customHeight="1" x14ac:dyDescent="0.35">
      <c r="A25" s="4"/>
      <c r="B25" s="47" t="s">
        <v>46</v>
      </c>
      <c r="C25" s="26"/>
      <c r="D25" s="76" t="s">
        <v>423</v>
      </c>
      <c r="E25" s="73" t="s">
        <v>43</v>
      </c>
      <c r="F25" s="129"/>
      <c r="G25" s="131"/>
      <c r="H25" s="67"/>
    </row>
    <row r="26" spans="1:8" s="66" customFormat="1" ht="15" customHeight="1" x14ac:dyDescent="0.35">
      <c r="A26" s="4"/>
      <c r="B26" s="62"/>
      <c r="C26" s="32" t="s">
        <v>38</v>
      </c>
      <c r="D26" s="49" t="s">
        <v>422</v>
      </c>
      <c r="E26" s="70">
        <v>1</v>
      </c>
      <c r="F26" s="128">
        <v>0</v>
      </c>
      <c r="G26" s="130">
        <f>E26*F26</f>
        <v>0</v>
      </c>
      <c r="H26" s="67"/>
    </row>
    <row r="27" spans="1:8" s="66" customFormat="1" ht="15" customHeight="1" x14ac:dyDescent="0.35">
      <c r="A27" s="4"/>
      <c r="B27" s="47" t="s">
        <v>47</v>
      </c>
      <c r="C27" s="32"/>
      <c r="D27" s="105" t="s">
        <v>461</v>
      </c>
      <c r="E27" s="23" t="s">
        <v>43</v>
      </c>
      <c r="F27" s="129"/>
      <c r="G27" s="131"/>
      <c r="H27" s="67"/>
    </row>
    <row r="28" spans="1:8" ht="15" customHeight="1" x14ac:dyDescent="0.35">
      <c r="A28" s="4"/>
      <c r="B28" s="46" t="s">
        <v>9</v>
      </c>
      <c r="C28" s="28"/>
      <c r="D28" s="50">
        <v>200005</v>
      </c>
      <c r="E28" s="71">
        <v>500</v>
      </c>
      <c r="F28" s="128">
        <v>0</v>
      </c>
      <c r="G28" s="130">
        <f t="shared" ref="G28" si="6">E28*F28</f>
        <v>0</v>
      </c>
      <c r="H28" s="67"/>
    </row>
    <row r="29" spans="1:8" ht="15" customHeight="1" x14ac:dyDescent="0.35">
      <c r="A29" s="4"/>
      <c r="B29" s="47" t="s">
        <v>49</v>
      </c>
      <c r="C29" s="27"/>
      <c r="D29" s="76" t="s">
        <v>435</v>
      </c>
      <c r="E29" s="68" t="s">
        <v>111</v>
      </c>
      <c r="F29" s="129"/>
      <c r="G29" s="131"/>
      <c r="H29" s="67"/>
    </row>
    <row r="30" spans="1:8" ht="15" customHeight="1" x14ac:dyDescent="0.35">
      <c r="A30" s="4"/>
      <c r="B30" s="74"/>
      <c r="C30" s="41" t="s">
        <v>48</v>
      </c>
      <c r="D30" s="50">
        <v>202002</v>
      </c>
      <c r="E30" s="71">
        <v>8525</v>
      </c>
      <c r="F30" s="128">
        <v>0</v>
      </c>
      <c r="G30" s="130">
        <f t="shared" ref="G30" si="7">E30*F30</f>
        <v>0</v>
      </c>
      <c r="H30" s="67"/>
    </row>
    <row r="31" spans="1:8" ht="15" customHeight="1" x14ac:dyDescent="0.35">
      <c r="A31" s="4"/>
      <c r="B31" s="47" t="s">
        <v>48</v>
      </c>
      <c r="C31" s="27"/>
      <c r="D31" s="76" t="s">
        <v>5</v>
      </c>
      <c r="E31" s="68" t="s">
        <v>111</v>
      </c>
      <c r="F31" s="129"/>
      <c r="G31" s="131"/>
      <c r="H31" s="67"/>
    </row>
    <row r="32" spans="1:8" s="66" customFormat="1" ht="15" customHeight="1" x14ac:dyDescent="0.35">
      <c r="A32" s="4"/>
      <c r="B32" s="62"/>
      <c r="C32" s="28"/>
      <c r="D32" s="50">
        <v>204002</v>
      </c>
      <c r="E32" s="71">
        <v>8525</v>
      </c>
      <c r="F32" s="128">
        <v>0</v>
      </c>
      <c r="G32" s="130">
        <f t="shared" ref="G32" si="8">E32*F32</f>
        <v>0</v>
      </c>
      <c r="H32" s="67"/>
    </row>
    <row r="33" spans="1:9" s="66" customFormat="1" ht="15" customHeight="1" x14ac:dyDescent="0.35">
      <c r="A33" s="4"/>
      <c r="B33" s="47" t="s">
        <v>170</v>
      </c>
      <c r="C33" s="27"/>
      <c r="D33" s="61" t="s">
        <v>483</v>
      </c>
      <c r="E33" s="113" t="s">
        <v>111</v>
      </c>
      <c r="F33" s="129"/>
      <c r="G33" s="131"/>
      <c r="H33" s="67"/>
    </row>
    <row r="34" spans="1:9" ht="15" customHeight="1" x14ac:dyDescent="0.35">
      <c r="A34" s="4"/>
      <c r="B34" s="46" t="s">
        <v>9</v>
      </c>
      <c r="C34" s="28"/>
      <c r="D34" s="50">
        <v>204004</v>
      </c>
      <c r="E34" s="71">
        <v>5465</v>
      </c>
      <c r="F34" s="128">
        <v>0</v>
      </c>
      <c r="G34" s="130">
        <f t="shared" ref="G34" si="9">E34*F34</f>
        <v>0</v>
      </c>
      <c r="H34" s="67"/>
    </row>
    <row r="35" spans="1:9" ht="15" customHeight="1" x14ac:dyDescent="0.35">
      <c r="A35" s="4"/>
      <c r="B35" s="47" t="s">
        <v>171</v>
      </c>
      <c r="C35" s="27"/>
      <c r="D35" s="61" t="s">
        <v>51</v>
      </c>
      <c r="E35" s="68" t="s">
        <v>111</v>
      </c>
      <c r="F35" s="129"/>
      <c r="G35" s="131"/>
      <c r="H35" s="67"/>
    </row>
    <row r="36" spans="1:9" ht="15" customHeight="1" x14ac:dyDescent="0.35">
      <c r="A36" s="4"/>
      <c r="B36" s="62"/>
      <c r="C36" s="28"/>
      <c r="D36" s="50">
        <v>201002</v>
      </c>
      <c r="E36" s="71">
        <v>1</v>
      </c>
      <c r="F36" s="128">
        <v>0</v>
      </c>
      <c r="G36" s="130">
        <f t="shared" ref="G36" si="10">E36*F36</f>
        <v>0</v>
      </c>
      <c r="H36" s="67"/>
    </row>
    <row r="37" spans="1:9" ht="15" customHeight="1" x14ac:dyDescent="0.35">
      <c r="A37" s="4"/>
      <c r="B37" s="47" t="s">
        <v>172</v>
      </c>
      <c r="C37" s="27"/>
      <c r="D37" s="61" t="s">
        <v>6</v>
      </c>
      <c r="E37" s="68" t="s">
        <v>43</v>
      </c>
      <c r="F37" s="129"/>
      <c r="G37" s="131"/>
      <c r="H37" s="67"/>
    </row>
    <row r="38" spans="1:9" ht="15" customHeight="1" x14ac:dyDescent="0.35">
      <c r="A38" s="4"/>
      <c r="B38" s="46" t="s">
        <v>9</v>
      </c>
      <c r="C38" s="41" t="s">
        <v>57</v>
      </c>
      <c r="D38" s="50">
        <v>402010</v>
      </c>
      <c r="E38" s="71">
        <v>710</v>
      </c>
      <c r="F38" s="128">
        <v>0</v>
      </c>
      <c r="G38" s="130">
        <f t="shared" ref="G38" si="11">E38*F38</f>
        <v>0</v>
      </c>
      <c r="H38" s="67"/>
    </row>
    <row r="39" spans="1:9" ht="15" customHeight="1" x14ac:dyDescent="0.35">
      <c r="A39" s="4"/>
      <c r="B39" s="47" t="s">
        <v>173</v>
      </c>
      <c r="C39" s="27"/>
      <c r="D39" s="76" t="s">
        <v>119</v>
      </c>
      <c r="E39" s="68" t="s">
        <v>112</v>
      </c>
      <c r="F39" s="129"/>
      <c r="G39" s="131"/>
      <c r="H39" s="67"/>
    </row>
    <row r="40" spans="1:9" ht="15" customHeight="1" x14ac:dyDescent="0.35">
      <c r="A40" s="4"/>
      <c r="B40" s="62"/>
      <c r="C40" s="28"/>
      <c r="D40" s="50">
        <v>402004</v>
      </c>
      <c r="E40" s="71">
        <v>2480</v>
      </c>
      <c r="F40" s="128">
        <v>0</v>
      </c>
      <c r="G40" s="130">
        <f t="shared" ref="G40" si="12">E40*F40</f>
        <v>0</v>
      </c>
      <c r="H40" s="67"/>
    </row>
    <row r="41" spans="1:9" ht="15" customHeight="1" x14ac:dyDescent="0.35">
      <c r="A41" s="4"/>
      <c r="B41" s="47" t="s">
        <v>58</v>
      </c>
      <c r="C41" s="27"/>
      <c r="D41" s="76" t="s">
        <v>120</v>
      </c>
      <c r="E41" s="68" t="s">
        <v>112</v>
      </c>
      <c r="F41" s="129"/>
      <c r="G41" s="131"/>
      <c r="H41" s="67"/>
    </row>
    <row r="42" spans="1:9" ht="15" customHeight="1" x14ac:dyDescent="0.35">
      <c r="A42" s="4"/>
      <c r="B42" s="46" t="s">
        <v>9</v>
      </c>
      <c r="C42" s="41" t="s">
        <v>58</v>
      </c>
      <c r="D42" s="50">
        <v>209002</v>
      </c>
      <c r="E42" s="71">
        <v>2555</v>
      </c>
      <c r="F42" s="128">
        <v>0</v>
      </c>
      <c r="G42" s="130">
        <f t="shared" ref="G42" si="13">E42*F42</f>
        <v>0</v>
      </c>
      <c r="H42" s="67"/>
    </row>
    <row r="43" spans="1:9" ht="15" customHeight="1" x14ac:dyDescent="0.35">
      <c r="A43" s="4"/>
      <c r="B43" s="47" t="s">
        <v>174</v>
      </c>
      <c r="C43" s="36"/>
      <c r="D43" s="76" t="s">
        <v>424</v>
      </c>
      <c r="E43" s="68" t="s">
        <v>111</v>
      </c>
      <c r="F43" s="129"/>
      <c r="G43" s="131"/>
      <c r="H43" s="67"/>
    </row>
    <row r="44" spans="1:9" ht="15" customHeight="1" x14ac:dyDescent="0.35">
      <c r="A44" s="4"/>
      <c r="B44" s="62"/>
      <c r="C44" s="41" t="s">
        <v>59</v>
      </c>
      <c r="D44" s="50">
        <v>403002</v>
      </c>
      <c r="E44" s="71">
        <v>7520</v>
      </c>
      <c r="F44" s="128">
        <v>0</v>
      </c>
      <c r="G44" s="130">
        <f t="shared" ref="G44" si="14">E44*F44</f>
        <v>0</v>
      </c>
      <c r="H44" s="67"/>
      <c r="I44" s="66" t="s">
        <v>9</v>
      </c>
    </row>
    <row r="45" spans="1:9" ht="15" customHeight="1" x14ac:dyDescent="0.35">
      <c r="A45" s="4"/>
      <c r="B45" s="47" t="s">
        <v>175</v>
      </c>
      <c r="C45" s="36"/>
      <c r="D45" s="76" t="s">
        <v>7</v>
      </c>
      <c r="E45" s="68" t="s">
        <v>113</v>
      </c>
      <c r="F45" s="129"/>
      <c r="G45" s="131"/>
      <c r="H45" s="67"/>
    </row>
    <row r="46" spans="1:9" ht="15" customHeight="1" x14ac:dyDescent="0.35">
      <c r="A46" s="4"/>
      <c r="B46" s="46" t="s">
        <v>9</v>
      </c>
      <c r="C46" s="41" t="s">
        <v>60</v>
      </c>
      <c r="D46" s="50">
        <v>410002</v>
      </c>
      <c r="E46" s="71">
        <v>530</v>
      </c>
      <c r="F46" s="128">
        <v>0</v>
      </c>
      <c r="G46" s="130">
        <f t="shared" ref="G46" si="15">E46*F46</f>
        <v>0</v>
      </c>
      <c r="H46" s="67"/>
    </row>
    <row r="47" spans="1:9" ht="15" customHeight="1" x14ac:dyDescent="0.35">
      <c r="A47" s="4"/>
      <c r="B47" s="47" t="s">
        <v>75</v>
      </c>
      <c r="C47" s="36"/>
      <c r="D47" s="76" t="s">
        <v>473</v>
      </c>
      <c r="E47" s="68" t="s">
        <v>113</v>
      </c>
      <c r="F47" s="129"/>
      <c r="G47" s="131"/>
      <c r="H47" s="67"/>
    </row>
    <row r="48" spans="1:9" ht="15" customHeight="1" x14ac:dyDescent="0.35">
      <c r="A48" s="4"/>
      <c r="B48" s="62"/>
      <c r="C48" s="41" t="s">
        <v>61</v>
      </c>
      <c r="D48" s="50">
        <v>605006</v>
      </c>
      <c r="E48" s="71">
        <v>3014</v>
      </c>
      <c r="F48" s="128">
        <v>0</v>
      </c>
      <c r="G48" s="130">
        <f t="shared" ref="G48" si="16">E48*F48</f>
        <v>0</v>
      </c>
      <c r="H48" s="67"/>
    </row>
    <row r="49" spans="1:8" ht="15" customHeight="1" x14ac:dyDescent="0.35">
      <c r="A49" s="4"/>
      <c r="B49" s="47" t="s">
        <v>176</v>
      </c>
      <c r="C49" s="27"/>
      <c r="D49" s="76" t="s">
        <v>52</v>
      </c>
      <c r="E49" s="68" t="s">
        <v>113</v>
      </c>
      <c r="F49" s="129"/>
      <c r="G49" s="131"/>
      <c r="H49" s="67"/>
    </row>
    <row r="50" spans="1:8" ht="15" customHeight="1" x14ac:dyDescent="0.35">
      <c r="A50" s="4"/>
      <c r="B50" s="46" t="s">
        <v>9</v>
      </c>
      <c r="C50" s="28"/>
      <c r="D50" s="50">
        <v>506002</v>
      </c>
      <c r="E50" s="71">
        <v>85</v>
      </c>
      <c r="F50" s="128">
        <v>0</v>
      </c>
      <c r="G50" s="130">
        <f t="shared" ref="G50" si="17">E50*F50</f>
        <v>0</v>
      </c>
      <c r="H50" s="67"/>
    </row>
    <row r="51" spans="1:8" ht="15" customHeight="1" x14ac:dyDescent="0.35">
      <c r="A51" s="4"/>
      <c r="B51" s="47" t="s">
        <v>177</v>
      </c>
      <c r="C51" s="27"/>
      <c r="D51" s="76" t="s">
        <v>121</v>
      </c>
      <c r="E51" s="68" t="s">
        <v>111</v>
      </c>
      <c r="F51" s="129"/>
      <c r="G51" s="131"/>
      <c r="H51" s="67"/>
    </row>
    <row r="52" spans="1:8" ht="15" customHeight="1" x14ac:dyDescent="0.35">
      <c r="A52" s="4"/>
      <c r="B52" s="62"/>
      <c r="C52" s="41" t="s">
        <v>62</v>
      </c>
      <c r="D52" s="50">
        <v>606064</v>
      </c>
      <c r="E52" s="71">
        <v>2560</v>
      </c>
      <c r="F52" s="128">
        <v>0</v>
      </c>
      <c r="G52" s="130">
        <f t="shared" ref="G52" si="18">E52*F52</f>
        <v>0</v>
      </c>
      <c r="H52" s="67"/>
    </row>
    <row r="53" spans="1:8" ht="15" customHeight="1" x14ac:dyDescent="0.35">
      <c r="A53" s="4"/>
      <c r="B53" s="47" t="s">
        <v>178</v>
      </c>
      <c r="C53" s="36"/>
      <c r="D53" s="104" t="s">
        <v>53</v>
      </c>
      <c r="E53" s="68" t="s">
        <v>114</v>
      </c>
      <c r="F53" s="129"/>
      <c r="G53" s="131"/>
      <c r="H53" s="67"/>
    </row>
    <row r="54" spans="1:8" s="5" customFormat="1" ht="15" customHeight="1" x14ac:dyDescent="0.35">
      <c r="A54" s="63"/>
      <c r="B54" s="46" t="s">
        <v>9</v>
      </c>
      <c r="C54" s="41" t="s">
        <v>63</v>
      </c>
      <c r="D54" s="50">
        <v>606068</v>
      </c>
      <c r="E54" s="71">
        <v>150</v>
      </c>
      <c r="F54" s="128">
        <v>0</v>
      </c>
      <c r="G54" s="130">
        <f t="shared" ref="G54" si="19">E54*F54</f>
        <v>0</v>
      </c>
      <c r="H54" s="6"/>
    </row>
    <row r="55" spans="1:8" ht="15" customHeight="1" x14ac:dyDescent="0.35">
      <c r="A55" s="4"/>
      <c r="B55" s="47" t="s">
        <v>179</v>
      </c>
      <c r="C55" s="36"/>
      <c r="D55" s="76" t="s">
        <v>152</v>
      </c>
      <c r="E55" s="68" t="s">
        <v>114</v>
      </c>
      <c r="F55" s="129"/>
      <c r="G55" s="131"/>
      <c r="H55" s="67"/>
    </row>
    <row r="56" spans="1:8" ht="15" customHeight="1" x14ac:dyDescent="0.35">
      <c r="A56" s="4"/>
      <c r="B56" s="46" t="s">
        <v>9</v>
      </c>
      <c r="C56" s="41" t="s">
        <v>64</v>
      </c>
      <c r="D56" s="50">
        <v>606108</v>
      </c>
      <c r="E56" s="71">
        <v>2250</v>
      </c>
      <c r="F56" s="128">
        <v>0</v>
      </c>
      <c r="G56" s="130">
        <f t="shared" ref="G56" si="20">E56*F56</f>
        <v>0</v>
      </c>
      <c r="H56" s="67"/>
    </row>
    <row r="57" spans="1:8" s="8" customFormat="1" ht="15" customHeight="1" x14ac:dyDescent="0.35">
      <c r="A57" s="9"/>
      <c r="B57" s="47" t="s">
        <v>180</v>
      </c>
      <c r="C57" s="27"/>
      <c r="D57" s="76" t="s">
        <v>8</v>
      </c>
      <c r="E57" s="68" t="s">
        <v>115</v>
      </c>
      <c r="F57" s="129"/>
      <c r="G57" s="131"/>
      <c r="H57" s="10"/>
    </row>
    <row r="58" spans="1:8" s="66" customFormat="1" ht="15" customHeight="1" x14ac:dyDescent="0.35">
      <c r="A58" s="4"/>
      <c r="B58" s="46" t="s">
        <v>9</v>
      </c>
      <c r="C58" s="41" t="s">
        <v>117</v>
      </c>
      <c r="D58" s="52">
        <v>606046</v>
      </c>
      <c r="E58" s="71">
        <v>8</v>
      </c>
      <c r="F58" s="128">
        <v>0</v>
      </c>
      <c r="G58" s="130">
        <f t="shared" ref="G58" si="21">E58*F58</f>
        <v>0</v>
      </c>
      <c r="H58" s="7"/>
    </row>
    <row r="59" spans="1:8" s="66" customFormat="1" ht="15" customHeight="1" x14ac:dyDescent="0.35">
      <c r="A59" s="4"/>
      <c r="B59" s="47" t="s">
        <v>181</v>
      </c>
      <c r="C59" s="27"/>
      <c r="D59" s="76" t="s">
        <v>460</v>
      </c>
      <c r="E59" s="101" t="s">
        <v>113</v>
      </c>
      <c r="F59" s="129"/>
      <c r="G59" s="131"/>
      <c r="H59" s="7"/>
    </row>
    <row r="60" spans="1:8" ht="15" customHeight="1" x14ac:dyDescent="0.35">
      <c r="A60" s="4"/>
      <c r="B60" s="62"/>
      <c r="C60" s="28"/>
      <c r="D60" s="50">
        <v>606098</v>
      </c>
      <c r="E60" s="71">
        <v>15</v>
      </c>
      <c r="F60" s="128">
        <v>0</v>
      </c>
      <c r="G60" s="130">
        <f t="shared" ref="G60" si="22">E60*F60</f>
        <v>0</v>
      </c>
      <c r="H60" s="7"/>
    </row>
    <row r="61" spans="1:8" ht="15" customHeight="1" x14ac:dyDescent="0.35">
      <c r="A61" s="4"/>
      <c r="B61" s="47" t="s">
        <v>182</v>
      </c>
      <c r="C61" s="27"/>
      <c r="D61" s="76" t="s">
        <v>54</v>
      </c>
      <c r="E61" s="68" t="s">
        <v>116</v>
      </c>
      <c r="F61" s="129"/>
      <c r="G61" s="131"/>
      <c r="H61" s="7"/>
    </row>
    <row r="62" spans="1:8" ht="15" customHeight="1" x14ac:dyDescent="0.35">
      <c r="A62" s="4"/>
      <c r="B62" s="62"/>
      <c r="C62" s="41" t="s">
        <v>117</v>
      </c>
      <c r="D62" s="52">
        <v>606004</v>
      </c>
      <c r="E62" s="71">
        <v>945</v>
      </c>
      <c r="F62" s="128">
        <v>0</v>
      </c>
      <c r="G62" s="130">
        <f t="shared" ref="G62" si="23">E62*F62</f>
        <v>0</v>
      </c>
      <c r="H62" s="7"/>
    </row>
    <row r="63" spans="1:8" ht="15" customHeight="1" x14ac:dyDescent="0.35">
      <c r="A63" s="4"/>
      <c r="B63" s="47" t="s">
        <v>183</v>
      </c>
      <c r="C63" s="27"/>
      <c r="D63" s="76" t="s">
        <v>55</v>
      </c>
      <c r="E63" s="68" t="s">
        <v>114</v>
      </c>
      <c r="F63" s="129"/>
      <c r="G63" s="131"/>
      <c r="H63" s="7"/>
    </row>
    <row r="64" spans="1:8" ht="15" customHeight="1" x14ac:dyDescent="0.35">
      <c r="A64" s="4"/>
      <c r="B64" s="46" t="s">
        <v>9</v>
      </c>
      <c r="C64" s="28"/>
      <c r="D64" s="50">
        <v>504006</v>
      </c>
      <c r="E64" s="82">
        <v>10</v>
      </c>
      <c r="F64" s="128">
        <v>0</v>
      </c>
      <c r="G64" s="130">
        <f t="shared" ref="G64" si="24">E64*F64</f>
        <v>0</v>
      </c>
      <c r="H64" s="67"/>
    </row>
    <row r="65" spans="1:8" ht="15" customHeight="1" x14ac:dyDescent="0.35">
      <c r="A65" s="4"/>
      <c r="B65" s="47" t="s">
        <v>57</v>
      </c>
      <c r="C65" s="27"/>
      <c r="D65" s="61" t="s">
        <v>56</v>
      </c>
      <c r="E65" s="83" t="s">
        <v>111</v>
      </c>
      <c r="F65" s="129"/>
      <c r="G65" s="131"/>
      <c r="H65" s="67"/>
    </row>
    <row r="66" spans="1:8" ht="15" customHeight="1" x14ac:dyDescent="0.35">
      <c r="A66" s="4"/>
      <c r="B66" s="62"/>
      <c r="C66" s="26"/>
      <c r="D66" s="51">
        <v>409002</v>
      </c>
      <c r="E66" s="69">
        <v>60</v>
      </c>
      <c r="F66" s="128">
        <v>0</v>
      </c>
      <c r="G66" s="130">
        <f t="shared" ref="G66" si="25">E66*F66</f>
        <v>0</v>
      </c>
      <c r="H66" s="7"/>
    </row>
    <row r="67" spans="1:8" ht="15" customHeight="1" x14ac:dyDescent="0.35">
      <c r="A67" s="4"/>
      <c r="B67" s="47" t="s">
        <v>184</v>
      </c>
      <c r="C67" s="26"/>
      <c r="D67" s="77" t="s">
        <v>126</v>
      </c>
      <c r="E67" s="69" t="s">
        <v>112</v>
      </c>
      <c r="F67" s="129"/>
      <c r="G67" s="131"/>
      <c r="H67" s="7"/>
    </row>
    <row r="68" spans="1:8" ht="15" customHeight="1" x14ac:dyDescent="0.35">
      <c r="A68" s="4"/>
      <c r="B68" s="46" t="s">
        <v>9</v>
      </c>
      <c r="C68" s="28"/>
      <c r="D68" s="50">
        <v>709006</v>
      </c>
      <c r="E68" s="71">
        <v>1050</v>
      </c>
      <c r="F68" s="128">
        <v>0</v>
      </c>
      <c r="G68" s="130">
        <f t="shared" ref="G68" si="26">E68*F68</f>
        <v>0</v>
      </c>
      <c r="H68" s="67"/>
    </row>
    <row r="69" spans="1:8" ht="15" customHeight="1" x14ac:dyDescent="0.35">
      <c r="A69" s="4"/>
      <c r="B69" s="47" t="s">
        <v>185</v>
      </c>
      <c r="C69" s="27"/>
      <c r="D69" s="76" t="s">
        <v>327</v>
      </c>
      <c r="E69" s="68" t="s">
        <v>114</v>
      </c>
      <c r="F69" s="129"/>
      <c r="G69" s="131"/>
      <c r="H69" s="67"/>
    </row>
    <row r="70" spans="1:8" ht="15" customHeight="1" x14ac:dyDescent="0.35">
      <c r="A70" s="4"/>
      <c r="B70" s="46" t="s">
        <v>9</v>
      </c>
      <c r="C70" s="28"/>
      <c r="D70" s="50">
        <v>507008</v>
      </c>
      <c r="E70" s="71">
        <v>10.9</v>
      </c>
      <c r="F70" s="128">
        <v>0</v>
      </c>
      <c r="G70" s="130">
        <f t="shared" ref="G70" si="27">E70*F70</f>
        <v>0</v>
      </c>
      <c r="H70" s="67"/>
    </row>
    <row r="71" spans="1:8" ht="15" customHeight="1" x14ac:dyDescent="0.35">
      <c r="A71" s="4"/>
      <c r="B71" s="47" t="s">
        <v>186</v>
      </c>
      <c r="C71" s="27"/>
      <c r="D71" s="76" t="s">
        <v>118</v>
      </c>
      <c r="E71" s="68" t="s">
        <v>111</v>
      </c>
      <c r="F71" s="129"/>
      <c r="G71" s="131"/>
      <c r="H71" s="67"/>
    </row>
    <row r="72" spans="1:8" ht="15" customHeight="1" x14ac:dyDescent="0.35">
      <c r="A72" s="4"/>
      <c r="B72" s="62"/>
      <c r="C72" s="28"/>
      <c r="D72" s="52">
        <v>704002</v>
      </c>
      <c r="E72" s="75">
        <v>1280</v>
      </c>
      <c r="F72" s="128">
        <v>0</v>
      </c>
      <c r="G72" s="130">
        <f>E72*F72</f>
        <v>0</v>
      </c>
      <c r="H72" s="67"/>
    </row>
    <row r="73" spans="1:8" ht="15" customHeight="1" x14ac:dyDescent="0.35">
      <c r="A73" s="4"/>
      <c r="B73" s="47" t="s">
        <v>187</v>
      </c>
      <c r="C73" s="27"/>
      <c r="D73" s="76" t="s">
        <v>328</v>
      </c>
      <c r="E73" s="68" t="s">
        <v>329</v>
      </c>
      <c r="F73" s="129"/>
      <c r="G73" s="131"/>
      <c r="H73" s="67"/>
    </row>
    <row r="74" spans="1:8" ht="15" customHeight="1" x14ac:dyDescent="0.35">
      <c r="A74" s="4"/>
      <c r="B74" s="46" t="s">
        <v>9</v>
      </c>
      <c r="C74" s="28"/>
      <c r="D74" s="50">
        <v>604006</v>
      </c>
      <c r="E74" s="71">
        <v>1200</v>
      </c>
      <c r="F74" s="128">
        <v>0</v>
      </c>
      <c r="G74" s="130">
        <f t="shared" ref="G74" si="28">E74*F74</f>
        <v>0</v>
      </c>
      <c r="H74" s="67"/>
    </row>
    <row r="75" spans="1:8" ht="15" customHeight="1" x14ac:dyDescent="0.35">
      <c r="A75" s="4"/>
      <c r="B75" s="47" t="s">
        <v>188</v>
      </c>
      <c r="C75" s="27"/>
      <c r="D75" s="76" t="s">
        <v>122</v>
      </c>
      <c r="E75" s="68" t="s">
        <v>114</v>
      </c>
      <c r="F75" s="129"/>
      <c r="G75" s="131"/>
      <c r="H75" s="67"/>
    </row>
    <row r="76" spans="1:8" ht="15" customHeight="1" x14ac:dyDescent="0.35">
      <c r="A76" s="4"/>
      <c r="B76" s="29"/>
      <c r="C76" s="28"/>
      <c r="D76" s="50">
        <v>606110</v>
      </c>
      <c r="E76" s="71">
        <v>150</v>
      </c>
      <c r="F76" s="128">
        <v>0</v>
      </c>
      <c r="G76" s="130">
        <f t="shared" ref="G76" si="29">E76*F76</f>
        <v>0</v>
      </c>
      <c r="H76" s="67"/>
    </row>
    <row r="77" spans="1:8" ht="15" customHeight="1" x14ac:dyDescent="0.35">
      <c r="A77" s="4"/>
      <c r="B77" s="60" t="s">
        <v>189</v>
      </c>
      <c r="C77" s="27"/>
      <c r="D77" s="76" t="s">
        <v>436</v>
      </c>
      <c r="E77" s="68" t="s">
        <v>115</v>
      </c>
      <c r="F77" s="129"/>
      <c r="G77" s="131"/>
      <c r="H77" s="67"/>
    </row>
    <row r="78" spans="1:8" ht="15" customHeight="1" x14ac:dyDescent="0.35">
      <c r="A78" s="4"/>
      <c r="B78" s="62"/>
      <c r="C78" s="28"/>
      <c r="D78" s="50">
        <v>610002</v>
      </c>
      <c r="E78" s="71">
        <v>150</v>
      </c>
      <c r="F78" s="128">
        <v>0</v>
      </c>
      <c r="G78" s="130">
        <f t="shared" ref="G78" si="30">E78*F78</f>
        <v>0</v>
      </c>
      <c r="H78" s="67"/>
    </row>
    <row r="79" spans="1:8" ht="15" customHeight="1" x14ac:dyDescent="0.35">
      <c r="A79" s="4"/>
      <c r="B79" s="60" t="s">
        <v>190</v>
      </c>
      <c r="C79" s="27"/>
      <c r="D79" s="76" t="s">
        <v>123</v>
      </c>
      <c r="E79" s="68" t="s">
        <v>114</v>
      </c>
      <c r="F79" s="129"/>
      <c r="G79" s="131"/>
      <c r="H79" s="67"/>
    </row>
    <row r="80" spans="1:8" ht="15" customHeight="1" x14ac:dyDescent="0.35">
      <c r="A80" s="4"/>
      <c r="B80" s="62"/>
      <c r="C80" s="28"/>
      <c r="D80" s="50">
        <v>604030</v>
      </c>
      <c r="E80" s="71">
        <v>1</v>
      </c>
      <c r="F80" s="128">
        <v>0</v>
      </c>
      <c r="G80" s="130">
        <f t="shared" ref="G80" si="31">E80*F80</f>
        <v>0</v>
      </c>
      <c r="H80" s="67"/>
    </row>
    <row r="81" spans="1:9" ht="15" customHeight="1" x14ac:dyDescent="0.35">
      <c r="A81" s="4"/>
      <c r="B81" s="47" t="s">
        <v>191</v>
      </c>
      <c r="C81" s="27"/>
      <c r="D81" s="76" t="s">
        <v>124</v>
      </c>
      <c r="E81" s="68" t="s">
        <v>116</v>
      </c>
      <c r="F81" s="129"/>
      <c r="G81" s="131"/>
      <c r="H81" s="67"/>
    </row>
    <row r="82" spans="1:9" s="66" customFormat="1" ht="15" customHeight="1" x14ac:dyDescent="0.35">
      <c r="A82" s="4"/>
      <c r="B82" s="46" t="s">
        <v>9</v>
      </c>
      <c r="C82" s="28"/>
      <c r="D82" s="50">
        <v>703006</v>
      </c>
      <c r="E82" s="71">
        <v>42.5</v>
      </c>
      <c r="F82" s="128">
        <v>0</v>
      </c>
      <c r="G82" s="130">
        <f t="shared" ref="G82" si="32">E82*F82</f>
        <v>0</v>
      </c>
      <c r="H82" s="67"/>
    </row>
    <row r="83" spans="1:9" s="66" customFormat="1" ht="15" customHeight="1" x14ac:dyDescent="0.35">
      <c r="A83" s="4"/>
      <c r="B83" s="47" t="s">
        <v>192</v>
      </c>
      <c r="C83" s="27"/>
      <c r="D83" s="76" t="s">
        <v>389</v>
      </c>
      <c r="E83" s="91" t="s">
        <v>111</v>
      </c>
      <c r="F83" s="129"/>
      <c r="G83" s="131"/>
      <c r="H83" s="67"/>
    </row>
    <row r="84" spans="1:9" s="66" customFormat="1" ht="15" customHeight="1" x14ac:dyDescent="0.35">
      <c r="A84" s="4"/>
      <c r="B84" s="62"/>
      <c r="C84" s="28"/>
      <c r="D84" s="50">
        <v>205002</v>
      </c>
      <c r="E84" s="71">
        <v>99.6</v>
      </c>
      <c r="F84" s="128">
        <v>0</v>
      </c>
      <c r="G84" s="130">
        <f t="shared" ref="G84" si="33">E84*F84</f>
        <v>0</v>
      </c>
      <c r="H84" s="67"/>
    </row>
    <row r="85" spans="1:9" s="66" customFormat="1" ht="15" customHeight="1" x14ac:dyDescent="0.35">
      <c r="A85" s="4"/>
      <c r="B85" s="47" t="s">
        <v>193</v>
      </c>
      <c r="C85" s="27"/>
      <c r="D85" s="76" t="s">
        <v>388</v>
      </c>
      <c r="E85" s="91" t="s">
        <v>111</v>
      </c>
      <c r="F85" s="129"/>
      <c r="G85" s="131"/>
      <c r="H85" s="67"/>
    </row>
    <row r="86" spans="1:9" s="66" customFormat="1" ht="15" customHeight="1" x14ac:dyDescent="0.35">
      <c r="A86" s="4"/>
      <c r="B86" s="46" t="s">
        <v>9</v>
      </c>
      <c r="C86" s="28"/>
      <c r="D86" s="50">
        <v>206002</v>
      </c>
      <c r="E86" s="71">
        <v>32.799999999999997</v>
      </c>
      <c r="F86" s="128">
        <v>0</v>
      </c>
      <c r="G86" s="130">
        <f t="shared" ref="G86" si="34">E86*F86</f>
        <v>0</v>
      </c>
      <c r="H86" s="67"/>
    </row>
    <row r="87" spans="1:9" s="66" customFormat="1" ht="15" customHeight="1" x14ac:dyDescent="0.35">
      <c r="A87" s="4"/>
      <c r="B87" s="47" t="s">
        <v>194</v>
      </c>
      <c r="C87" s="27"/>
      <c r="D87" s="76" t="s">
        <v>387</v>
      </c>
      <c r="E87" s="91" t="s">
        <v>111</v>
      </c>
      <c r="F87" s="129"/>
      <c r="G87" s="131"/>
      <c r="H87" s="67"/>
    </row>
    <row r="88" spans="1:9" s="66" customFormat="1" ht="15" customHeight="1" x14ac:dyDescent="0.35">
      <c r="A88" s="4"/>
      <c r="B88" s="89"/>
      <c r="C88" s="28"/>
      <c r="D88" s="50">
        <v>208002</v>
      </c>
      <c r="E88" s="71">
        <v>17.100000000000001</v>
      </c>
      <c r="F88" s="128">
        <v>0</v>
      </c>
      <c r="G88" s="130">
        <f t="shared" ref="G88" si="35">E88*F88</f>
        <v>0</v>
      </c>
      <c r="H88" s="67"/>
    </row>
    <row r="89" spans="1:9" s="66" customFormat="1" ht="15" customHeight="1" x14ac:dyDescent="0.35">
      <c r="A89" s="4"/>
      <c r="B89" s="47" t="s">
        <v>195</v>
      </c>
      <c r="C89" s="27"/>
      <c r="D89" s="76" t="s">
        <v>386</v>
      </c>
      <c r="E89" s="91" t="s">
        <v>111</v>
      </c>
      <c r="F89" s="129"/>
      <c r="G89" s="131"/>
      <c r="H89" s="67"/>
    </row>
    <row r="90" spans="1:9" s="66" customFormat="1" ht="15" customHeight="1" x14ac:dyDescent="0.35">
      <c r="A90" s="4"/>
      <c r="B90" s="46" t="s">
        <v>9</v>
      </c>
      <c r="C90" s="28"/>
      <c r="D90" s="50">
        <v>601004</v>
      </c>
      <c r="E90" s="71">
        <v>80</v>
      </c>
      <c r="F90" s="128">
        <v>0</v>
      </c>
      <c r="G90" s="130">
        <f t="shared" ref="G90" si="36">E90*F90</f>
        <v>0</v>
      </c>
      <c r="H90" s="67"/>
    </row>
    <row r="91" spans="1:9" s="66" customFormat="1" ht="15" customHeight="1" x14ac:dyDescent="0.35">
      <c r="A91" s="4"/>
      <c r="B91" s="47" t="s">
        <v>196</v>
      </c>
      <c r="C91" s="27"/>
      <c r="D91" s="76" t="s">
        <v>385</v>
      </c>
      <c r="E91" s="91" t="s">
        <v>114</v>
      </c>
      <c r="F91" s="129"/>
      <c r="G91" s="131"/>
      <c r="H91" s="67"/>
    </row>
    <row r="92" spans="1:9" s="66" customFormat="1" ht="15" customHeight="1" x14ac:dyDescent="0.35">
      <c r="A92" s="4"/>
      <c r="B92" s="62"/>
      <c r="C92" s="28"/>
      <c r="D92" s="50">
        <v>711004</v>
      </c>
      <c r="E92" s="71">
        <v>125</v>
      </c>
      <c r="F92" s="128">
        <v>0</v>
      </c>
      <c r="G92" s="130">
        <f t="shared" ref="G92" si="37">E92*F92</f>
        <v>0</v>
      </c>
      <c r="H92" s="67"/>
    </row>
    <row r="93" spans="1:9" s="66" customFormat="1" ht="15" customHeight="1" x14ac:dyDescent="0.35">
      <c r="A93" s="65"/>
      <c r="B93" s="93" t="s">
        <v>197</v>
      </c>
      <c r="C93" s="27"/>
      <c r="D93" s="76" t="s">
        <v>384</v>
      </c>
      <c r="E93" s="91" t="s">
        <v>114</v>
      </c>
      <c r="F93" s="129"/>
      <c r="G93" s="131"/>
      <c r="H93" s="67"/>
    </row>
    <row r="94" spans="1:9" ht="15" customHeight="1" x14ac:dyDescent="0.35">
      <c r="A94" s="4"/>
      <c r="B94" s="48" t="s">
        <v>9</v>
      </c>
      <c r="C94" s="41" t="s">
        <v>65</v>
      </c>
      <c r="D94" s="50">
        <v>612054</v>
      </c>
      <c r="E94" s="74">
        <v>4500</v>
      </c>
      <c r="F94" s="128">
        <v>0</v>
      </c>
      <c r="G94" s="130">
        <f t="shared" ref="G94" si="38">E94*F94</f>
        <v>0</v>
      </c>
      <c r="H94" s="67" t="s">
        <v>9</v>
      </c>
      <c r="I94" s="1" t="s">
        <v>9</v>
      </c>
    </row>
    <row r="95" spans="1:9" ht="15" customHeight="1" x14ac:dyDescent="0.35">
      <c r="A95" s="4"/>
      <c r="B95" s="93" t="s">
        <v>198</v>
      </c>
      <c r="C95" s="36"/>
      <c r="D95" s="103" t="s">
        <v>68</v>
      </c>
      <c r="E95" s="68" t="s">
        <v>114</v>
      </c>
      <c r="F95" s="129"/>
      <c r="G95" s="131"/>
      <c r="H95" s="67"/>
    </row>
    <row r="96" spans="1:9" ht="15" customHeight="1" x14ac:dyDescent="0.35">
      <c r="A96" s="4"/>
      <c r="B96" s="89"/>
      <c r="C96" s="41" t="s">
        <v>62</v>
      </c>
      <c r="D96" s="50">
        <v>612056</v>
      </c>
      <c r="E96" s="71">
        <v>80</v>
      </c>
      <c r="F96" s="128">
        <v>0</v>
      </c>
      <c r="G96" s="130">
        <f t="shared" ref="G96" si="39">E96*F96</f>
        <v>0</v>
      </c>
      <c r="H96" s="67"/>
      <c r="I96" s="66" t="s">
        <v>9</v>
      </c>
    </row>
    <row r="97" spans="1:9" ht="15" customHeight="1" x14ac:dyDescent="0.35">
      <c r="A97" s="4"/>
      <c r="B97" s="93" t="s">
        <v>199</v>
      </c>
      <c r="C97" s="35"/>
      <c r="D97" s="77" t="s">
        <v>437</v>
      </c>
      <c r="E97" s="69" t="s">
        <v>114</v>
      </c>
      <c r="F97" s="129"/>
      <c r="G97" s="131"/>
      <c r="H97" s="7"/>
    </row>
    <row r="98" spans="1:9" ht="15" customHeight="1" x14ac:dyDescent="0.35">
      <c r="A98" s="4"/>
      <c r="B98" s="48" t="s">
        <v>9</v>
      </c>
      <c r="C98" s="41" t="s">
        <v>66</v>
      </c>
      <c r="D98" s="50">
        <v>612058</v>
      </c>
      <c r="E98" s="71">
        <v>2300</v>
      </c>
      <c r="F98" s="128">
        <v>0</v>
      </c>
      <c r="G98" s="130">
        <f t="shared" ref="G98" si="40">E98*F98</f>
        <v>0</v>
      </c>
      <c r="H98" s="67"/>
      <c r="I98" s="66" t="s">
        <v>9</v>
      </c>
    </row>
    <row r="99" spans="1:9" ht="15" customHeight="1" x14ac:dyDescent="0.35">
      <c r="A99" s="4"/>
      <c r="B99" s="93" t="s">
        <v>200</v>
      </c>
      <c r="C99" s="36"/>
      <c r="D99" s="76" t="s">
        <v>69</v>
      </c>
      <c r="E99" s="68" t="s">
        <v>114</v>
      </c>
      <c r="F99" s="129"/>
      <c r="G99" s="131"/>
      <c r="H99" s="67"/>
    </row>
    <row r="100" spans="1:9" ht="15" customHeight="1" x14ac:dyDescent="0.35">
      <c r="A100" s="4"/>
      <c r="B100" s="89"/>
      <c r="C100" s="41" t="s">
        <v>63</v>
      </c>
      <c r="D100" s="50">
        <v>612064</v>
      </c>
      <c r="E100" s="71">
        <v>200</v>
      </c>
      <c r="F100" s="128">
        <v>0</v>
      </c>
      <c r="G100" s="130">
        <f t="shared" ref="G100" si="41">E100*F100</f>
        <v>0</v>
      </c>
      <c r="H100" s="67"/>
      <c r="I100" s="66" t="s">
        <v>9</v>
      </c>
    </row>
    <row r="101" spans="1:9" ht="15" customHeight="1" x14ac:dyDescent="0.35">
      <c r="A101" s="4"/>
      <c r="B101" s="93" t="s">
        <v>117</v>
      </c>
      <c r="C101" s="36"/>
      <c r="D101" s="76" t="s">
        <v>70</v>
      </c>
      <c r="E101" s="68" t="s">
        <v>114</v>
      </c>
      <c r="F101" s="129"/>
      <c r="G101" s="131"/>
      <c r="H101" s="67"/>
    </row>
    <row r="102" spans="1:9" ht="15" customHeight="1" x14ac:dyDescent="0.35">
      <c r="A102" s="4"/>
      <c r="B102" s="48" t="s">
        <v>9</v>
      </c>
      <c r="C102" s="41"/>
      <c r="D102" s="50">
        <v>612066</v>
      </c>
      <c r="E102" s="71">
        <v>1150</v>
      </c>
      <c r="F102" s="128">
        <v>0</v>
      </c>
      <c r="G102" s="130">
        <f t="shared" ref="G102" si="42">E102*F102</f>
        <v>0</v>
      </c>
      <c r="H102" s="67"/>
      <c r="I102" s="66" t="s">
        <v>9</v>
      </c>
    </row>
    <row r="103" spans="1:9" ht="15" customHeight="1" x14ac:dyDescent="0.35">
      <c r="A103" s="4"/>
      <c r="B103" s="93" t="s">
        <v>201</v>
      </c>
      <c r="C103" s="36"/>
      <c r="D103" s="61" t="s">
        <v>71</v>
      </c>
      <c r="E103" s="68" t="s">
        <v>114</v>
      </c>
      <c r="F103" s="129"/>
      <c r="G103" s="131"/>
      <c r="H103" s="11"/>
    </row>
    <row r="104" spans="1:9" ht="15" customHeight="1" x14ac:dyDescent="0.35">
      <c r="A104" s="4"/>
      <c r="B104" s="89"/>
      <c r="C104" s="41" t="s">
        <v>67</v>
      </c>
      <c r="D104" s="50">
        <v>612068</v>
      </c>
      <c r="E104" s="71">
        <v>2</v>
      </c>
      <c r="F104" s="128">
        <v>0</v>
      </c>
      <c r="G104" s="130">
        <f t="shared" ref="G104" si="43">E104*F104</f>
        <v>0</v>
      </c>
      <c r="H104" s="11"/>
      <c r="I104" s="66" t="s">
        <v>9</v>
      </c>
    </row>
    <row r="105" spans="1:9" s="5" customFormat="1" ht="15" customHeight="1" x14ac:dyDescent="0.35">
      <c r="A105" s="63"/>
      <c r="B105" s="93" t="s">
        <v>202</v>
      </c>
      <c r="C105" s="36"/>
      <c r="D105" s="76" t="s">
        <v>72</v>
      </c>
      <c r="E105" s="68" t="s">
        <v>116</v>
      </c>
      <c r="F105" s="129"/>
      <c r="G105" s="131"/>
      <c r="H105" s="6"/>
    </row>
    <row r="106" spans="1:9" ht="15" customHeight="1" x14ac:dyDescent="0.35">
      <c r="A106" s="4"/>
      <c r="B106" s="48" t="s">
        <v>9</v>
      </c>
      <c r="C106" s="41" t="s">
        <v>74</v>
      </c>
      <c r="D106" s="50">
        <v>612070</v>
      </c>
      <c r="E106" s="71">
        <v>6</v>
      </c>
      <c r="F106" s="128">
        <v>0</v>
      </c>
      <c r="G106" s="130">
        <f t="shared" ref="G106" si="44">E106*F106</f>
        <v>0</v>
      </c>
      <c r="H106" s="67"/>
      <c r="I106" s="66" t="s">
        <v>9</v>
      </c>
    </row>
    <row r="107" spans="1:9" ht="15" customHeight="1" x14ac:dyDescent="0.35">
      <c r="A107" s="4"/>
      <c r="B107" s="93" t="s">
        <v>203</v>
      </c>
      <c r="C107" s="27"/>
      <c r="D107" s="76" t="s">
        <v>73</v>
      </c>
      <c r="E107" s="68" t="s">
        <v>116</v>
      </c>
      <c r="F107" s="129"/>
      <c r="G107" s="131"/>
      <c r="H107" s="67"/>
    </row>
    <row r="108" spans="1:9" s="8" customFormat="1" ht="15" customHeight="1" x14ac:dyDescent="0.35">
      <c r="A108" s="9"/>
      <c r="B108" s="89"/>
      <c r="C108" s="28"/>
      <c r="D108" s="50">
        <v>612008</v>
      </c>
      <c r="E108" s="71">
        <v>2750</v>
      </c>
      <c r="F108" s="128">
        <v>0</v>
      </c>
      <c r="G108" s="130">
        <f t="shared" ref="G108" si="45">E108*F108</f>
        <v>0</v>
      </c>
      <c r="H108" s="10"/>
      <c r="I108" s="66" t="s">
        <v>9</v>
      </c>
    </row>
    <row r="109" spans="1:9" ht="15" customHeight="1" x14ac:dyDescent="0.35">
      <c r="A109" s="4"/>
      <c r="B109" s="93" t="s">
        <v>59</v>
      </c>
      <c r="C109" s="27"/>
      <c r="D109" s="76" t="s">
        <v>125</v>
      </c>
      <c r="E109" s="68" t="s">
        <v>115</v>
      </c>
      <c r="F109" s="129"/>
      <c r="G109" s="131"/>
      <c r="H109" s="67"/>
    </row>
    <row r="110" spans="1:9" ht="15" customHeight="1" x14ac:dyDescent="0.35">
      <c r="A110" s="4"/>
      <c r="B110" s="48" t="s">
        <v>9</v>
      </c>
      <c r="C110" s="26"/>
      <c r="D110" s="50">
        <v>616014</v>
      </c>
      <c r="E110" s="69">
        <v>410</v>
      </c>
      <c r="F110" s="128">
        <v>0</v>
      </c>
      <c r="G110" s="130">
        <f t="shared" ref="G110" si="46">E110*F110</f>
        <v>0</v>
      </c>
      <c r="H110" s="67"/>
    </row>
    <row r="111" spans="1:9" ht="15" customHeight="1" x14ac:dyDescent="0.35">
      <c r="A111" s="4"/>
      <c r="B111" s="93" t="s">
        <v>204</v>
      </c>
      <c r="C111" s="27"/>
      <c r="D111" s="76" t="s">
        <v>330</v>
      </c>
      <c r="E111" s="68" t="s">
        <v>114</v>
      </c>
      <c r="F111" s="129"/>
      <c r="G111" s="131"/>
      <c r="H111" s="67"/>
    </row>
    <row r="112" spans="1:9" ht="15" customHeight="1" x14ac:dyDescent="0.35">
      <c r="A112" s="4"/>
      <c r="B112" s="89"/>
      <c r="C112" s="26"/>
      <c r="D112" s="50">
        <v>616022</v>
      </c>
      <c r="E112" s="69">
        <v>260</v>
      </c>
      <c r="F112" s="128">
        <v>0</v>
      </c>
      <c r="G112" s="130">
        <f t="shared" ref="G112" si="47">E112*F112</f>
        <v>0</v>
      </c>
      <c r="H112" s="67"/>
    </row>
    <row r="113" spans="1:8" ht="15" customHeight="1" x14ac:dyDescent="0.35">
      <c r="A113" s="65"/>
      <c r="B113" s="93" t="s">
        <v>60</v>
      </c>
      <c r="C113" s="27"/>
      <c r="D113" s="103" t="s">
        <v>331</v>
      </c>
      <c r="E113" s="68" t="s">
        <v>115</v>
      </c>
      <c r="F113" s="129"/>
      <c r="G113" s="131"/>
      <c r="H113" s="67"/>
    </row>
    <row r="114" spans="1:8" s="66" customFormat="1" ht="15" customHeight="1" x14ac:dyDescent="0.35">
      <c r="A114" s="4"/>
      <c r="B114" s="48" t="s">
        <v>9</v>
      </c>
      <c r="C114" s="72"/>
      <c r="D114" s="50">
        <v>612082</v>
      </c>
      <c r="E114" s="69">
        <v>10</v>
      </c>
      <c r="F114" s="128">
        <v>0</v>
      </c>
      <c r="G114" s="130">
        <f t="shared" ref="G114" si="48">E114*F114</f>
        <v>0</v>
      </c>
      <c r="H114" s="67"/>
    </row>
    <row r="115" spans="1:8" s="66" customFormat="1" ht="15" customHeight="1" x14ac:dyDescent="0.35">
      <c r="A115" s="65"/>
      <c r="B115" s="93" t="s">
        <v>205</v>
      </c>
      <c r="C115" s="27"/>
      <c r="D115" s="103" t="s">
        <v>390</v>
      </c>
      <c r="E115" s="91" t="s">
        <v>116</v>
      </c>
      <c r="F115" s="129"/>
      <c r="G115" s="131"/>
      <c r="H115" s="67"/>
    </row>
    <row r="116" spans="1:8" s="66" customFormat="1" ht="15" customHeight="1" x14ac:dyDescent="0.35">
      <c r="A116" s="4"/>
      <c r="B116" s="89"/>
      <c r="C116" s="72"/>
      <c r="D116" s="50">
        <v>612112</v>
      </c>
      <c r="E116" s="69">
        <v>70</v>
      </c>
      <c r="F116" s="128">
        <v>0</v>
      </c>
      <c r="G116" s="130">
        <f t="shared" ref="G116" si="49">E116*F116</f>
        <v>0</v>
      </c>
      <c r="H116" s="67"/>
    </row>
    <row r="117" spans="1:8" s="66" customFormat="1" ht="15" customHeight="1" x14ac:dyDescent="0.35">
      <c r="A117" s="65"/>
      <c r="B117" s="93" t="s">
        <v>82</v>
      </c>
      <c r="C117" s="27"/>
      <c r="D117" s="103" t="s">
        <v>484</v>
      </c>
      <c r="E117" s="113" t="s">
        <v>114</v>
      </c>
      <c r="F117" s="129"/>
      <c r="G117" s="131"/>
      <c r="H117" s="67"/>
    </row>
    <row r="118" spans="1:8" ht="15" customHeight="1" x14ac:dyDescent="0.35">
      <c r="A118" s="4"/>
      <c r="B118" s="48" t="s">
        <v>9</v>
      </c>
      <c r="C118" s="28"/>
      <c r="D118" s="50">
        <v>612006</v>
      </c>
      <c r="E118" s="71">
        <v>1</v>
      </c>
      <c r="F118" s="128">
        <v>0</v>
      </c>
      <c r="G118" s="130">
        <f>E118*F118</f>
        <v>0</v>
      </c>
      <c r="H118" s="7"/>
    </row>
    <row r="119" spans="1:8" ht="15" customHeight="1" x14ac:dyDescent="0.35">
      <c r="A119" s="4"/>
      <c r="B119" s="93" t="s">
        <v>81</v>
      </c>
      <c r="C119" s="27"/>
      <c r="D119" s="103" t="s">
        <v>332</v>
      </c>
      <c r="E119" s="68" t="s">
        <v>43</v>
      </c>
      <c r="F119" s="129"/>
      <c r="G119" s="131"/>
      <c r="H119" s="67"/>
    </row>
    <row r="120" spans="1:8" ht="15" customHeight="1" x14ac:dyDescent="0.35">
      <c r="A120" s="4"/>
      <c r="B120" s="89"/>
      <c r="C120" s="28"/>
      <c r="D120" s="59">
        <v>612003</v>
      </c>
      <c r="E120" s="71">
        <v>1</v>
      </c>
      <c r="F120" s="128">
        <v>0</v>
      </c>
      <c r="G120" s="130">
        <f>E120*F120</f>
        <v>0</v>
      </c>
      <c r="H120" s="67"/>
    </row>
    <row r="121" spans="1:8" ht="15" customHeight="1" x14ac:dyDescent="0.35">
      <c r="A121" s="4"/>
      <c r="B121" s="93" t="s">
        <v>77</v>
      </c>
      <c r="C121" s="27"/>
      <c r="D121" s="76" t="s">
        <v>333</v>
      </c>
      <c r="E121" s="68" t="s">
        <v>43</v>
      </c>
      <c r="F121" s="129"/>
      <c r="G121" s="131"/>
      <c r="H121" s="7"/>
    </row>
    <row r="122" spans="1:8" s="66" customFormat="1" ht="15" customHeight="1" x14ac:dyDescent="0.35">
      <c r="A122" s="4"/>
      <c r="B122" s="48" t="s">
        <v>9</v>
      </c>
      <c r="C122" s="28"/>
      <c r="D122" s="59">
        <v>202005</v>
      </c>
      <c r="E122" s="71">
        <v>11740</v>
      </c>
      <c r="F122" s="128">
        <v>0</v>
      </c>
      <c r="G122" s="130">
        <f t="shared" ref="G122" si="50">E122*F122</f>
        <v>0</v>
      </c>
      <c r="H122" s="7"/>
    </row>
    <row r="123" spans="1:8" s="66" customFormat="1" ht="15" customHeight="1" x14ac:dyDescent="0.35">
      <c r="A123" s="4"/>
      <c r="B123" s="93" t="s">
        <v>206</v>
      </c>
      <c r="C123" s="27"/>
      <c r="D123" s="76" t="s">
        <v>335</v>
      </c>
      <c r="E123" s="91" t="s">
        <v>113</v>
      </c>
      <c r="F123" s="129"/>
      <c r="G123" s="131"/>
      <c r="H123" s="7"/>
    </row>
    <row r="124" spans="1:8" s="66" customFormat="1" ht="15" customHeight="1" x14ac:dyDescent="0.35">
      <c r="A124" s="4"/>
      <c r="B124" s="89"/>
      <c r="C124" s="28"/>
      <c r="D124" s="59">
        <v>604038</v>
      </c>
      <c r="E124" s="71">
        <v>1920</v>
      </c>
      <c r="F124" s="128">
        <v>0</v>
      </c>
      <c r="G124" s="130">
        <f t="shared" ref="G124" si="51">E124*F124</f>
        <v>0</v>
      </c>
      <c r="H124" s="7"/>
    </row>
    <row r="125" spans="1:8" s="66" customFormat="1" ht="15" customHeight="1" x14ac:dyDescent="0.35">
      <c r="A125" s="4"/>
      <c r="B125" s="93" t="s">
        <v>76</v>
      </c>
      <c r="C125" s="27"/>
      <c r="D125" s="76" t="s">
        <v>336</v>
      </c>
      <c r="E125" s="91" t="s">
        <v>114</v>
      </c>
      <c r="F125" s="129"/>
      <c r="G125" s="131"/>
      <c r="H125" s="7"/>
    </row>
    <row r="126" spans="1:8" s="66" customFormat="1" ht="15" customHeight="1" x14ac:dyDescent="0.35">
      <c r="A126" s="4"/>
      <c r="B126" s="48" t="s">
        <v>9</v>
      </c>
      <c r="C126" s="28"/>
      <c r="D126" s="59">
        <v>205008</v>
      </c>
      <c r="E126" s="71">
        <v>1</v>
      </c>
      <c r="F126" s="128">
        <v>0</v>
      </c>
      <c r="G126" s="130">
        <f t="shared" ref="G126" si="52">E126*F126</f>
        <v>0</v>
      </c>
      <c r="H126" s="7"/>
    </row>
    <row r="127" spans="1:8" s="66" customFormat="1" ht="15" customHeight="1" x14ac:dyDescent="0.35">
      <c r="A127" s="4"/>
      <c r="B127" s="93" t="s">
        <v>207</v>
      </c>
      <c r="C127" s="27"/>
      <c r="D127" s="76" t="s">
        <v>337</v>
      </c>
      <c r="E127" s="91" t="s">
        <v>43</v>
      </c>
      <c r="F127" s="129"/>
      <c r="G127" s="131"/>
      <c r="H127" s="7"/>
    </row>
    <row r="128" spans="1:8" s="66" customFormat="1" ht="15" customHeight="1" x14ac:dyDescent="0.35">
      <c r="A128" s="4"/>
      <c r="B128" s="48" t="s">
        <v>9</v>
      </c>
      <c r="C128" s="28"/>
      <c r="D128" s="59">
        <v>205003</v>
      </c>
      <c r="E128" s="71">
        <v>160</v>
      </c>
      <c r="F128" s="128">
        <v>0</v>
      </c>
      <c r="G128" s="130">
        <f t="shared" ref="G128" si="53">E128*F128</f>
        <v>0</v>
      </c>
      <c r="H128" s="7"/>
    </row>
    <row r="129" spans="1:8" s="66" customFormat="1" ht="15" customHeight="1" x14ac:dyDescent="0.35">
      <c r="A129" s="4"/>
      <c r="B129" s="93" t="s">
        <v>208</v>
      </c>
      <c r="C129" s="27"/>
      <c r="D129" s="76" t="s">
        <v>334</v>
      </c>
      <c r="E129" s="91" t="s">
        <v>114</v>
      </c>
      <c r="F129" s="129"/>
      <c r="G129" s="131"/>
      <c r="H129" s="7"/>
    </row>
    <row r="130" spans="1:8" s="66" customFormat="1" ht="15" customHeight="1" x14ac:dyDescent="0.35">
      <c r="A130" s="4"/>
      <c r="B130" s="48" t="s">
        <v>9</v>
      </c>
      <c r="C130" s="28"/>
      <c r="D130" s="59">
        <v>205009</v>
      </c>
      <c r="E130" s="71">
        <v>1</v>
      </c>
      <c r="F130" s="128">
        <v>0</v>
      </c>
      <c r="G130" s="130">
        <f t="shared" ref="G130" si="54">E130*F130</f>
        <v>0</v>
      </c>
      <c r="H130" s="7"/>
    </row>
    <row r="131" spans="1:8" s="66" customFormat="1" ht="15" customHeight="1" x14ac:dyDescent="0.35">
      <c r="A131" s="4"/>
      <c r="B131" s="93" t="s">
        <v>209</v>
      </c>
      <c r="C131" s="27"/>
      <c r="D131" s="76" t="s">
        <v>425</v>
      </c>
      <c r="E131" s="100" t="s">
        <v>43</v>
      </c>
      <c r="F131" s="129"/>
      <c r="G131" s="131"/>
      <c r="H131" s="7"/>
    </row>
    <row r="132" spans="1:8" s="66" customFormat="1" ht="15" customHeight="1" x14ac:dyDescent="0.35">
      <c r="A132" s="4"/>
      <c r="B132" s="48" t="s">
        <v>9</v>
      </c>
      <c r="C132" s="28"/>
      <c r="D132" s="59">
        <v>618002</v>
      </c>
      <c r="E132" s="71">
        <v>1</v>
      </c>
      <c r="F132" s="128">
        <v>0</v>
      </c>
      <c r="G132" s="130">
        <f t="shared" ref="G132" si="55">E132*F132</f>
        <v>0</v>
      </c>
      <c r="H132" s="7"/>
    </row>
    <row r="133" spans="1:8" s="66" customFormat="1" ht="15" customHeight="1" x14ac:dyDescent="0.35">
      <c r="A133" s="65"/>
      <c r="B133" s="93" t="s">
        <v>61</v>
      </c>
      <c r="C133" s="27"/>
      <c r="D133" s="76" t="s">
        <v>338</v>
      </c>
      <c r="E133" s="91" t="s">
        <v>43</v>
      </c>
      <c r="F133" s="129"/>
      <c r="G133" s="131"/>
      <c r="H133" s="7"/>
    </row>
    <row r="134" spans="1:8" ht="15" customHeight="1" x14ac:dyDescent="0.35">
      <c r="A134" s="4"/>
      <c r="B134" s="48" t="s">
        <v>9</v>
      </c>
      <c r="C134" s="28"/>
      <c r="D134" s="50">
        <v>314052</v>
      </c>
      <c r="E134" s="71">
        <v>876</v>
      </c>
      <c r="F134" s="128">
        <v>0</v>
      </c>
      <c r="G134" s="130">
        <f t="shared" ref="G134" si="56">E134*F134</f>
        <v>0</v>
      </c>
      <c r="H134" s="67"/>
    </row>
    <row r="135" spans="1:8" ht="15" customHeight="1" x14ac:dyDescent="0.35">
      <c r="A135" s="4"/>
      <c r="B135" s="93" t="s">
        <v>210</v>
      </c>
      <c r="C135" s="27"/>
      <c r="D135" s="103" t="s">
        <v>109</v>
      </c>
      <c r="E135" s="68" t="s">
        <v>114</v>
      </c>
      <c r="F135" s="129"/>
      <c r="G135" s="131"/>
      <c r="H135" s="67"/>
    </row>
    <row r="136" spans="1:8" ht="15" customHeight="1" x14ac:dyDescent="0.35">
      <c r="A136" s="4"/>
      <c r="B136" s="48" t="s">
        <v>9</v>
      </c>
      <c r="C136" s="28"/>
      <c r="D136" s="50">
        <v>314048</v>
      </c>
      <c r="E136" s="71">
        <v>223</v>
      </c>
      <c r="F136" s="128">
        <v>0</v>
      </c>
      <c r="G136" s="130">
        <f t="shared" ref="G136" si="57">E136*F136</f>
        <v>0</v>
      </c>
      <c r="H136" s="67"/>
    </row>
    <row r="137" spans="1:8" ht="15" customHeight="1" x14ac:dyDescent="0.35">
      <c r="A137" s="4"/>
      <c r="B137" s="93" t="s">
        <v>211</v>
      </c>
      <c r="C137" s="27"/>
      <c r="D137" s="103" t="s">
        <v>108</v>
      </c>
      <c r="E137" s="68" t="s">
        <v>114</v>
      </c>
      <c r="F137" s="129"/>
      <c r="G137" s="131"/>
      <c r="H137" s="67"/>
    </row>
    <row r="138" spans="1:8" ht="15" customHeight="1" x14ac:dyDescent="0.35">
      <c r="A138" s="4"/>
      <c r="B138" s="48" t="s">
        <v>9</v>
      </c>
      <c r="C138" s="28"/>
      <c r="D138" s="50">
        <v>314046</v>
      </c>
      <c r="E138" s="71">
        <v>451</v>
      </c>
      <c r="F138" s="128">
        <v>0</v>
      </c>
      <c r="G138" s="130">
        <f t="shared" ref="G138" si="58">E138*F138</f>
        <v>0</v>
      </c>
      <c r="H138" s="67"/>
    </row>
    <row r="139" spans="1:8" s="5" customFormat="1" ht="15" customHeight="1" x14ac:dyDescent="0.35">
      <c r="A139" s="63"/>
      <c r="B139" s="93" t="s">
        <v>212</v>
      </c>
      <c r="C139" s="27"/>
      <c r="D139" s="103" t="s">
        <v>107</v>
      </c>
      <c r="E139" s="68" t="s">
        <v>114</v>
      </c>
      <c r="F139" s="129"/>
      <c r="G139" s="131"/>
      <c r="H139" s="6"/>
    </row>
    <row r="140" spans="1:8" s="5" customFormat="1" ht="15" customHeight="1" x14ac:dyDescent="0.35">
      <c r="A140" s="63"/>
      <c r="B140" s="48" t="s">
        <v>9</v>
      </c>
      <c r="C140" s="28"/>
      <c r="D140" s="50">
        <v>309002</v>
      </c>
      <c r="E140" s="71">
        <v>14</v>
      </c>
      <c r="F140" s="128">
        <v>0</v>
      </c>
      <c r="G140" s="130">
        <f t="shared" ref="G140" si="59">E140*F140</f>
        <v>0</v>
      </c>
      <c r="H140" s="6"/>
    </row>
    <row r="141" spans="1:8" ht="15" customHeight="1" x14ac:dyDescent="0.35">
      <c r="A141" s="4"/>
      <c r="B141" s="93" t="s">
        <v>65</v>
      </c>
      <c r="C141" s="27" t="s">
        <v>9</v>
      </c>
      <c r="D141" s="76" t="s">
        <v>105</v>
      </c>
      <c r="E141" s="68" t="s">
        <v>116</v>
      </c>
      <c r="F141" s="129"/>
      <c r="G141" s="131"/>
      <c r="H141" s="67"/>
    </row>
    <row r="142" spans="1:8" ht="15" customHeight="1" x14ac:dyDescent="0.35">
      <c r="A142" s="4"/>
      <c r="B142" s="48" t="s">
        <v>9</v>
      </c>
      <c r="C142" s="28"/>
      <c r="D142" s="50">
        <v>309001</v>
      </c>
      <c r="E142" s="71">
        <v>1</v>
      </c>
      <c r="F142" s="128">
        <v>0</v>
      </c>
      <c r="G142" s="130">
        <f t="shared" ref="G142" si="60">E142*F142</f>
        <v>0</v>
      </c>
      <c r="H142" s="67"/>
    </row>
    <row r="143" spans="1:8" s="5" customFormat="1" ht="15" customHeight="1" x14ac:dyDescent="0.35">
      <c r="A143" s="63"/>
      <c r="B143" s="93" t="s">
        <v>62</v>
      </c>
      <c r="C143" s="27"/>
      <c r="D143" s="76" t="s">
        <v>106</v>
      </c>
      <c r="E143" s="68" t="s">
        <v>116</v>
      </c>
      <c r="F143" s="129"/>
      <c r="G143" s="131"/>
      <c r="H143" s="6"/>
    </row>
    <row r="144" spans="1:8" s="66" customFormat="1" ht="15" customHeight="1" x14ac:dyDescent="0.35">
      <c r="A144" s="4"/>
      <c r="B144" s="48" t="s">
        <v>9</v>
      </c>
      <c r="C144" s="28"/>
      <c r="D144" s="50">
        <v>703020</v>
      </c>
      <c r="E144" s="71">
        <v>4</v>
      </c>
      <c r="F144" s="128">
        <v>0</v>
      </c>
      <c r="G144" s="130">
        <f t="shared" ref="G144" si="61">E144*F144</f>
        <v>0</v>
      </c>
      <c r="H144" s="67"/>
    </row>
    <row r="145" spans="1:8" s="5" customFormat="1" ht="15" customHeight="1" x14ac:dyDescent="0.35">
      <c r="A145" s="63"/>
      <c r="B145" s="93" t="s">
        <v>66</v>
      </c>
      <c r="C145" s="27"/>
      <c r="D145" s="76" t="s">
        <v>317</v>
      </c>
      <c r="E145" s="91" t="s">
        <v>116</v>
      </c>
      <c r="F145" s="129"/>
      <c r="G145" s="131"/>
      <c r="H145" s="6"/>
    </row>
    <row r="146" spans="1:8" s="8" customFormat="1" ht="15" customHeight="1" x14ac:dyDescent="0.35">
      <c r="A146" s="9"/>
      <c r="B146" s="48" t="s">
        <v>9</v>
      </c>
      <c r="C146" s="28"/>
      <c r="D146" s="50">
        <v>311014</v>
      </c>
      <c r="E146" s="71">
        <v>1</v>
      </c>
      <c r="F146" s="128">
        <v>0</v>
      </c>
      <c r="G146" s="130">
        <f t="shared" ref="G146" si="62">E146*F146</f>
        <v>0</v>
      </c>
      <c r="H146" s="10"/>
    </row>
    <row r="147" spans="1:8" ht="15" customHeight="1" x14ac:dyDescent="0.35">
      <c r="A147" s="4"/>
      <c r="B147" s="93" t="s">
        <v>63</v>
      </c>
      <c r="C147" s="27" t="s">
        <v>9</v>
      </c>
      <c r="D147" s="76" t="s">
        <v>10</v>
      </c>
      <c r="E147" s="68" t="s">
        <v>116</v>
      </c>
      <c r="F147" s="129"/>
      <c r="G147" s="131"/>
      <c r="H147" s="67"/>
    </row>
    <row r="148" spans="1:8" ht="15" customHeight="1" x14ac:dyDescent="0.35">
      <c r="A148" s="4"/>
      <c r="B148" s="48" t="s">
        <v>9</v>
      </c>
      <c r="C148" s="41" t="s">
        <v>75</v>
      </c>
      <c r="D148" s="50">
        <v>310004</v>
      </c>
      <c r="E148" s="71">
        <v>10</v>
      </c>
      <c r="F148" s="128">
        <v>0</v>
      </c>
      <c r="G148" s="130">
        <f t="shared" ref="G148" si="63">E148*F148</f>
        <v>0</v>
      </c>
      <c r="H148" s="67"/>
    </row>
    <row r="149" spans="1:8" ht="15" customHeight="1" x14ac:dyDescent="0.35">
      <c r="A149" s="4"/>
      <c r="B149" s="93" t="s">
        <v>213</v>
      </c>
      <c r="C149" s="27"/>
      <c r="D149" s="76" t="s">
        <v>11</v>
      </c>
      <c r="E149" s="68" t="s">
        <v>116</v>
      </c>
      <c r="F149" s="129"/>
      <c r="G149" s="131"/>
      <c r="H149" s="67"/>
    </row>
    <row r="150" spans="1:8" ht="15" customHeight="1" x14ac:dyDescent="0.35">
      <c r="A150" s="4"/>
      <c r="B150" s="48" t="s">
        <v>9</v>
      </c>
      <c r="C150" s="28"/>
      <c r="D150" s="50">
        <v>310006</v>
      </c>
      <c r="E150" s="71">
        <v>7</v>
      </c>
      <c r="F150" s="128">
        <v>0</v>
      </c>
      <c r="G150" s="130">
        <f t="shared" ref="G150" si="64">E150*F150</f>
        <v>0</v>
      </c>
      <c r="H150" s="67"/>
    </row>
    <row r="151" spans="1:8" ht="15" customHeight="1" x14ac:dyDescent="0.35">
      <c r="A151" s="4"/>
      <c r="B151" s="93" t="s">
        <v>67</v>
      </c>
      <c r="C151" s="27"/>
      <c r="D151" s="103" t="s">
        <v>12</v>
      </c>
      <c r="E151" s="68" t="s">
        <v>116</v>
      </c>
      <c r="F151" s="129"/>
      <c r="G151" s="131"/>
      <c r="H151" s="67"/>
    </row>
    <row r="152" spans="1:8" ht="15" customHeight="1" x14ac:dyDescent="0.35">
      <c r="A152" s="4"/>
      <c r="B152" s="48" t="s">
        <v>9</v>
      </c>
      <c r="C152" s="28"/>
      <c r="D152" s="50">
        <v>602010</v>
      </c>
      <c r="E152" s="71">
        <v>61</v>
      </c>
      <c r="F152" s="128">
        <v>0</v>
      </c>
      <c r="G152" s="130">
        <f t="shared" ref="G152" si="65">E152*F152</f>
        <v>0</v>
      </c>
      <c r="H152" s="67"/>
    </row>
    <row r="153" spans="1:8" ht="15" customHeight="1" x14ac:dyDescent="0.35">
      <c r="A153" s="4"/>
      <c r="B153" s="93" t="s">
        <v>74</v>
      </c>
      <c r="C153" s="27"/>
      <c r="D153" s="76" t="s">
        <v>466</v>
      </c>
      <c r="E153" s="68" t="s">
        <v>111</v>
      </c>
      <c r="F153" s="129"/>
      <c r="G153" s="131"/>
      <c r="H153" s="67"/>
    </row>
    <row r="154" spans="1:8" ht="15" customHeight="1" x14ac:dyDescent="0.35">
      <c r="A154" s="4"/>
      <c r="B154" s="48" t="s">
        <v>9</v>
      </c>
      <c r="C154" s="28"/>
      <c r="D154" s="50">
        <v>314085</v>
      </c>
      <c r="E154" s="71">
        <v>93</v>
      </c>
      <c r="F154" s="128">
        <v>0</v>
      </c>
      <c r="G154" s="130">
        <f t="shared" ref="G154" si="66">E154*F154</f>
        <v>0</v>
      </c>
      <c r="H154" s="67"/>
    </row>
    <row r="155" spans="1:8" ht="15" customHeight="1" x14ac:dyDescent="0.35">
      <c r="A155" s="4"/>
      <c r="B155" s="93" t="s">
        <v>214</v>
      </c>
      <c r="C155" s="27"/>
      <c r="D155" s="76" t="s">
        <v>165</v>
      </c>
      <c r="E155" s="68" t="s">
        <v>114</v>
      </c>
      <c r="F155" s="129"/>
      <c r="G155" s="131"/>
      <c r="H155" s="67"/>
    </row>
    <row r="156" spans="1:8" ht="15" customHeight="1" x14ac:dyDescent="0.35">
      <c r="A156" s="4"/>
      <c r="B156" s="48" t="s">
        <v>9</v>
      </c>
      <c r="C156" s="28"/>
      <c r="D156" s="50">
        <v>314086</v>
      </c>
      <c r="E156" s="71">
        <v>810</v>
      </c>
      <c r="F156" s="128">
        <v>0</v>
      </c>
      <c r="G156" s="130">
        <f t="shared" ref="G156" si="67">E156*F156</f>
        <v>0</v>
      </c>
      <c r="H156" s="67"/>
    </row>
    <row r="157" spans="1:8" ht="15" customHeight="1" x14ac:dyDescent="0.35">
      <c r="A157" s="4"/>
      <c r="B157" s="93" t="s">
        <v>215</v>
      </c>
      <c r="C157" s="30"/>
      <c r="D157" s="76" t="s">
        <v>166</v>
      </c>
      <c r="E157" s="68" t="s">
        <v>114</v>
      </c>
      <c r="F157" s="129"/>
      <c r="G157" s="131"/>
      <c r="H157" s="67"/>
    </row>
    <row r="158" spans="1:8" ht="15" customHeight="1" x14ac:dyDescent="0.35">
      <c r="A158" s="4"/>
      <c r="B158" s="48" t="s">
        <v>9</v>
      </c>
      <c r="C158" s="28"/>
      <c r="D158" s="50">
        <v>309002</v>
      </c>
      <c r="E158" s="71">
        <v>10</v>
      </c>
      <c r="F158" s="128">
        <v>0</v>
      </c>
      <c r="G158" s="130">
        <f t="shared" ref="G158" si="68">E158*F158</f>
        <v>0</v>
      </c>
      <c r="H158" s="67"/>
    </row>
    <row r="159" spans="1:8" ht="15" customHeight="1" x14ac:dyDescent="0.35">
      <c r="A159" s="4"/>
      <c r="B159" s="93" t="s">
        <v>216</v>
      </c>
      <c r="C159" s="27"/>
      <c r="D159" s="76" t="s">
        <v>104</v>
      </c>
      <c r="E159" s="68" t="s">
        <v>116</v>
      </c>
      <c r="F159" s="129"/>
      <c r="G159" s="131"/>
      <c r="H159" s="67"/>
    </row>
    <row r="160" spans="1:8" ht="15" customHeight="1" x14ac:dyDescent="0.35">
      <c r="A160" s="4"/>
      <c r="B160" s="48" t="s">
        <v>9</v>
      </c>
      <c r="C160" s="28"/>
      <c r="D160" s="50">
        <v>305016</v>
      </c>
      <c r="E160" s="71">
        <v>1061</v>
      </c>
      <c r="F160" s="128">
        <v>0</v>
      </c>
      <c r="G160" s="130">
        <f t="shared" ref="G160" si="69">E160*F160</f>
        <v>0</v>
      </c>
      <c r="H160" s="67"/>
    </row>
    <row r="161" spans="1:8" ht="15" customHeight="1" x14ac:dyDescent="0.35">
      <c r="A161" s="4"/>
      <c r="B161" s="93" t="s">
        <v>64</v>
      </c>
      <c r="C161" s="27"/>
      <c r="D161" s="76" t="s">
        <v>13</v>
      </c>
      <c r="E161" s="68" t="s">
        <v>114</v>
      </c>
      <c r="F161" s="129"/>
      <c r="G161" s="131"/>
      <c r="H161" s="67"/>
    </row>
    <row r="162" spans="1:8" ht="15" customHeight="1" x14ac:dyDescent="0.35">
      <c r="A162" s="4"/>
      <c r="B162" s="48" t="s">
        <v>9</v>
      </c>
      <c r="C162" s="28"/>
      <c r="D162" s="50">
        <v>305014</v>
      </c>
      <c r="E162" s="71">
        <v>54</v>
      </c>
      <c r="F162" s="128">
        <v>0</v>
      </c>
      <c r="G162" s="130">
        <f t="shared" ref="G162" si="70">E162*F162</f>
        <v>0</v>
      </c>
      <c r="H162" s="67"/>
    </row>
    <row r="163" spans="1:8" ht="15" customHeight="1" x14ac:dyDescent="0.35">
      <c r="A163" s="4"/>
      <c r="B163" s="93" t="s">
        <v>79</v>
      </c>
      <c r="C163" s="27"/>
      <c r="D163" s="76" t="s">
        <v>14</v>
      </c>
      <c r="E163" s="68" t="s">
        <v>114</v>
      </c>
      <c r="F163" s="129"/>
      <c r="G163" s="131"/>
      <c r="H163" s="67"/>
    </row>
    <row r="164" spans="1:8" ht="15" customHeight="1" x14ac:dyDescent="0.35">
      <c r="A164" s="4"/>
      <c r="B164" s="48" t="s">
        <v>9</v>
      </c>
      <c r="C164" s="28"/>
      <c r="D164" s="50">
        <v>305010</v>
      </c>
      <c r="E164" s="71">
        <v>1215</v>
      </c>
      <c r="F164" s="128">
        <v>0</v>
      </c>
      <c r="G164" s="130">
        <f t="shared" ref="G164" si="71">E164*F164</f>
        <v>0</v>
      </c>
      <c r="H164" s="67"/>
    </row>
    <row r="165" spans="1:8" ht="15" customHeight="1" x14ac:dyDescent="0.35">
      <c r="A165" s="4"/>
      <c r="B165" s="93" t="s">
        <v>427</v>
      </c>
      <c r="C165" s="27"/>
      <c r="D165" s="76" t="s">
        <v>15</v>
      </c>
      <c r="E165" s="68" t="s">
        <v>114</v>
      </c>
      <c r="F165" s="129"/>
      <c r="G165" s="131"/>
      <c r="H165" s="67"/>
    </row>
    <row r="166" spans="1:8" ht="15" customHeight="1" x14ac:dyDescent="0.35">
      <c r="A166" s="4"/>
      <c r="B166" s="92"/>
      <c r="C166" s="28"/>
      <c r="D166" s="50">
        <v>305006</v>
      </c>
      <c r="E166" s="71">
        <v>271</v>
      </c>
      <c r="F166" s="128">
        <v>0</v>
      </c>
      <c r="G166" s="130">
        <f t="shared" ref="G166" si="72">E166*F166</f>
        <v>0</v>
      </c>
      <c r="H166" s="67"/>
    </row>
    <row r="167" spans="1:8" ht="15" customHeight="1" x14ac:dyDescent="0.35">
      <c r="A167" s="4"/>
      <c r="B167" s="93" t="s">
        <v>428</v>
      </c>
      <c r="C167" s="27"/>
      <c r="D167" s="76" t="s">
        <v>16</v>
      </c>
      <c r="E167" s="68" t="s">
        <v>114</v>
      </c>
      <c r="F167" s="129"/>
      <c r="G167" s="131"/>
      <c r="H167" s="67"/>
    </row>
    <row r="168" spans="1:8" ht="15" customHeight="1" x14ac:dyDescent="0.35">
      <c r="A168" s="4"/>
      <c r="B168" s="48" t="s">
        <v>9</v>
      </c>
      <c r="C168" s="28"/>
      <c r="D168" s="50">
        <v>305004</v>
      </c>
      <c r="E168" s="71">
        <v>169</v>
      </c>
      <c r="F168" s="128">
        <v>0</v>
      </c>
      <c r="G168" s="130">
        <f t="shared" ref="G168" si="73">E168*F168</f>
        <v>0</v>
      </c>
      <c r="H168" s="67"/>
    </row>
    <row r="169" spans="1:8" ht="15" customHeight="1" x14ac:dyDescent="0.35">
      <c r="A169" s="4"/>
      <c r="B169" s="93" t="s">
        <v>429</v>
      </c>
      <c r="C169" s="26"/>
      <c r="D169" s="77" t="s">
        <v>17</v>
      </c>
      <c r="E169" s="69" t="s">
        <v>114</v>
      </c>
      <c r="F169" s="129"/>
      <c r="G169" s="131"/>
      <c r="H169" s="67"/>
    </row>
    <row r="170" spans="1:8" ht="15" customHeight="1" x14ac:dyDescent="0.35">
      <c r="A170" s="4"/>
      <c r="B170" s="102"/>
      <c r="C170" s="28"/>
      <c r="D170" s="50">
        <v>3050002</v>
      </c>
      <c r="E170" s="71">
        <v>75</v>
      </c>
      <c r="F170" s="128">
        <v>0</v>
      </c>
      <c r="G170" s="130">
        <f t="shared" ref="G170" si="74">E170*F170</f>
        <v>0</v>
      </c>
      <c r="H170" s="67"/>
    </row>
    <row r="171" spans="1:8" ht="15" customHeight="1" x14ac:dyDescent="0.35">
      <c r="A171" s="4"/>
      <c r="B171" s="93" t="s">
        <v>430</v>
      </c>
      <c r="C171" s="26"/>
      <c r="D171" s="77" t="s">
        <v>18</v>
      </c>
      <c r="E171" s="69" t="s">
        <v>114</v>
      </c>
      <c r="F171" s="129"/>
      <c r="G171" s="131"/>
      <c r="H171" s="67"/>
    </row>
    <row r="172" spans="1:8" ht="15" customHeight="1" x14ac:dyDescent="0.35">
      <c r="A172" s="4"/>
      <c r="B172" s="102"/>
      <c r="C172" s="28"/>
      <c r="D172" s="50">
        <v>324003</v>
      </c>
      <c r="E172" s="71">
        <v>1</v>
      </c>
      <c r="F172" s="128">
        <v>0</v>
      </c>
      <c r="G172" s="130">
        <f t="shared" ref="G172" si="75">E172*F172</f>
        <v>0</v>
      </c>
      <c r="H172" s="67"/>
    </row>
    <row r="173" spans="1:8" ht="15" customHeight="1" x14ac:dyDescent="0.35">
      <c r="A173" s="4"/>
      <c r="B173" s="93" t="s">
        <v>431</v>
      </c>
      <c r="C173" s="27"/>
      <c r="D173" s="76" t="s">
        <v>100</v>
      </c>
      <c r="E173" s="68" t="s">
        <v>116</v>
      </c>
      <c r="F173" s="129"/>
      <c r="G173" s="131"/>
      <c r="H173" s="67"/>
    </row>
    <row r="174" spans="1:8" ht="15" customHeight="1" x14ac:dyDescent="0.35">
      <c r="A174" s="4"/>
      <c r="B174" s="102"/>
      <c r="C174" s="28"/>
      <c r="D174" s="50">
        <v>324005</v>
      </c>
      <c r="E174" s="71">
        <v>1</v>
      </c>
      <c r="F174" s="128">
        <v>0</v>
      </c>
      <c r="G174" s="130">
        <f t="shared" ref="G174" si="76">E174*F174</f>
        <v>0</v>
      </c>
      <c r="H174" s="67"/>
    </row>
    <row r="175" spans="1:8" ht="15" customHeight="1" x14ac:dyDescent="0.35">
      <c r="A175" s="4"/>
      <c r="B175" s="93" t="s">
        <v>432</v>
      </c>
      <c r="C175" s="27"/>
      <c r="D175" s="76" t="s">
        <v>467</v>
      </c>
      <c r="E175" s="68" t="s">
        <v>116</v>
      </c>
      <c r="F175" s="129"/>
      <c r="G175" s="131"/>
      <c r="H175" s="67"/>
    </row>
    <row r="176" spans="1:8" ht="15" customHeight="1" x14ac:dyDescent="0.35">
      <c r="A176" s="4"/>
      <c r="B176" s="89"/>
      <c r="C176" s="26"/>
      <c r="D176" s="51">
        <v>308991</v>
      </c>
      <c r="E176" s="70">
        <v>10</v>
      </c>
      <c r="F176" s="128">
        <v>0</v>
      </c>
      <c r="G176" s="130">
        <f t="shared" ref="G176" si="77">E176*F176</f>
        <v>0</v>
      </c>
      <c r="H176" s="67"/>
    </row>
    <row r="177" spans="1:8" ht="15" customHeight="1" x14ac:dyDescent="0.35">
      <c r="A177" s="4"/>
      <c r="B177" s="93" t="s">
        <v>433</v>
      </c>
      <c r="C177" s="27"/>
      <c r="D177" s="76" t="s">
        <v>472</v>
      </c>
      <c r="E177" s="68" t="s">
        <v>114</v>
      </c>
      <c r="F177" s="129"/>
      <c r="G177" s="131"/>
      <c r="H177" s="67"/>
    </row>
    <row r="178" spans="1:8" ht="15" customHeight="1" x14ac:dyDescent="0.35">
      <c r="A178" s="4"/>
      <c r="B178" s="102"/>
      <c r="C178" s="28"/>
      <c r="D178" s="50">
        <v>324007</v>
      </c>
      <c r="E178" s="71">
        <v>3</v>
      </c>
      <c r="F178" s="128">
        <v>0</v>
      </c>
      <c r="G178" s="130">
        <f t="shared" ref="G178" si="78">E178*F178</f>
        <v>0</v>
      </c>
      <c r="H178" s="67"/>
    </row>
    <row r="179" spans="1:8" ht="15" customHeight="1" x14ac:dyDescent="0.35">
      <c r="A179" s="4"/>
      <c r="B179" s="93" t="s">
        <v>217</v>
      </c>
      <c r="C179" s="27"/>
      <c r="D179" s="76" t="s">
        <v>101</v>
      </c>
      <c r="E179" s="68" t="s">
        <v>116</v>
      </c>
      <c r="F179" s="129"/>
      <c r="G179" s="131"/>
      <c r="H179" s="67"/>
    </row>
    <row r="180" spans="1:8" ht="15" customHeight="1" x14ac:dyDescent="0.35">
      <c r="A180" s="4"/>
      <c r="B180" s="89"/>
      <c r="C180" s="28"/>
      <c r="D180" s="50">
        <v>324009</v>
      </c>
      <c r="E180" s="71">
        <v>1</v>
      </c>
      <c r="F180" s="128">
        <v>0</v>
      </c>
      <c r="G180" s="130">
        <f t="shared" ref="G180" si="79">E180*F180</f>
        <v>0</v>
      </c>
      <c r="H180" s="67"/>
    </row>
    <row r="181" spans="1:8" ht="15" customHeight="1" x14ac:dyDescent="0.35">
      <c r="A181" s="4"/>
      <c r="B181" s="93" t="s">
        <v>218</v>
      </c>
      <c r="C181" s="27"/>
      <c r="D181" s="76" t="s">
        <v>102</v>
      </c>
      <c r="E181" s="68" t="s">
        <v>116</v>
      </c>
      <c r="F181" s="129"/>
      <c r="G181" s="131"/>
      <c r="H181" s="67"/>
    </row>
    <row r="182" spans="1:8" ht="15" customHeight="1" x14ac:dyDescent="0.35">
      <c r="A182" s="4"/>
      <c r="B182" s="48" t="s">
        <v>9</v>
      </c>
      <c r="C182" s="28"/>
      <c r="D182" s="50">
        <v>324011</v>
      </c>
      <c r="E182" s="71">
        <v>10</v>
      </c>
      <c r="F182" s="128">
        <v>0</v>
      </c>
      <c r="G182" s="130">
        <f t="shared" ref="G182" si="80">E182*F182</f>
        <v>0</v>
      </c>
      <c r="H182" s="67"/>
    </row>
    <row r="183" spans="1:8" ht="15" customHeight="1" x14ac:dyDescent="0.35">
      <c r="A183" s="4"/>
      <c r="B183" s="93" t="s">
        <v>219</v>
      </c>
      <c r="C183" s="27"/>
      <c r="D183" s="76" t="s">
        <v>103</v>
      </c>
      <c r="E183" s="68" t="s">
        <v>116</v>
      </c>
      <c r="F183" s="129"/>
      <c r="G183" s="131"/>
      <c r="H183" s="67"/>
    </row>
    <row r="184" spans="1:8" ht="15" customHeight="1" x14ac:dyDescent="0.35">
      <c r="A184" s="4"/>
      <c r="B184" s="89"/>
      <c r="C184" s="26"/>
      <c r="D184" s="50">
        <v>324013</v>
      </c>
      <c r="E184" s="69">
        <v>2</v>
      </c>
      <c r="F184" s="128">
        <v>0</v>
      </c>
      <c r="G184" s="130">
        <f t="shared" ref="G184" si="81">E184*F184</f>
        <v>0</v>
      </c>
      <c r="H184" s="67"/>
    </row>
    <row r="185" spans="1:8" ht="15" customHeight="1" x14ac:dyDescent="0.35">
      <c r="A185" s="4"/>
      <c r="B185" s="93" t="s">
        <v>220</v>
      </c>
      <c r="C185" s="27"/>
      <c r="D185" s="76" t="s">
        <v>468</v>
      </c>
      <c r="E185" s="69" t="s">
        <v>116</v>
      </c>
      <c r="F185" s="129"/>
      <c r="G185" s="131"/>
      <c r="H185" s="67"/>
    </row>
    <row r="186" spans="1:8" ht="15" customHeight="1" x14ac:dyDescent="0.35">
      <c r="A186" s="4"/>
      <c r="B186" s="89"/>
      <c r="C186" s="26"/>
      <c r="D186" s="51">
        <v>324017</v>
      </c>
      <c r="E186" s="71">
        <v>1</v>
      </c>
      <c r="F186" s="128">
        <v>0</v>
      </c>
      <c r="G186" s="130">
        <f t="shared" ref="G186" si="82">E186*F186</f>
        <v>0</v>
      </c>
      <c r="H186" s="67"/>
    </row>
    <row r="187" spans="1:8" ht="15" customHeight="1" x14ac:dyDescent="0.35">
      <c r="A187" s="4"/>
      <c r="B187" s="93" t="s">
        <v>426</v>
      </c>
      <c r="C187" s="27"/>
      <c r="D187" s="76" t="s">
        <v>318</v>
      </c>
      <c r="E187" s="68" t="s">
        <v>116</v>
      </c>
      <c r="F187" s="129"/>
      <c r="G187" s="131"/>
      <c r="H187" s="67"/>
    </row>
    <row r="188" spans="1:8" ht="15" customHeight="1" x14ac:dyDescent="0.35">
      <c r="A188" s="4"/>
      <c r="B188" s="89"/>
      <c r="C188" s="26"/>
      <c r="D188" s="51">
        <v>324015</v>
      </c>
      <c r="E188" s="69">
        <v>1</v>
      </c>
      <c r="F188" s="128">
        <v>0</v>
      </c>
      <c r="G188" s="130">
        <f t="shared" ref="G188" si="83">E188*F188</f>
        <v>0</v>
      </c>
      <c r="H188" s="67"/>
    </row>
    <row r="189" spans="1:8" ht="15" customHeight="1" x14ac:dyDescent="0.35">
      <c r="A189" s="4"/>
      <c r="B189" s="93" t="s">
        <v>221</v>
      </c>
      <c r="C189" s="26"/>
      <c r="D189" s="76" t="s">
        <v>323</v>
      </c>
      <c r="E189" s="78" t="s">
        <v>116</v>
      </c>
      <c r="F189" s="129"/>
      <c r="G189" s="131"/>
      <c r="H189" s="67"/>
    </row>
    <row r="190" spans="1:8" ht="15" customHeight="1" x14ac:dyDescent="0.35">
      <c r="A190" s="4"/>
      <c r="B190" s="48" t="s">
        <v>9</v>
      </c>
      <c r="C190" s="26"/>
      <c r="D190" s="51">
        <v>324991</v>
      </c>
      <c r="E190" s="69">
        <v>2</v>
      </c>
      <c r="F190" s="128">
        <v>0</v>
      </c>
      <c r="G190" s="130">
        <f t="shared" ref="G190" si="84">E190*F190</f>
        <v>0</v>
      </c>
      <c r="H190" s="67"/>
    </row>
    <row r="191" spans="1:8" ht="15" customHeight="1" x14ac:dyDescent="0.35">
      <c r="A191" s="4"/>
      <c r="B191" s="93" t="s">
        <v>222</v>
      </c>
      <c r="C191" s="27"/>
      <c r="D191" s="76" t="s">
        <v>319</v>
      </c>
      <c r="E191" s="68" t="s">
        <v>116</v>
      </c>
      <c r="F191" s="129"/>
      <c r="G191" s="131"/>
      <c r="H191" s="67"/>
    </row>
    <row r="192" spans="1:8" ht="15" customHeight="1" x14ac:dyDescent="0.35">
      <c r="A192" s="4"/>
      <c r="B192" s="89"/>
      <c r="C192" s="26"/>
      <c r="D192" s="51">
        <v>324993</v>
      </c>
      <c r="E192" s="69">
        <v>4</v>
      </c>
      <c r="F192" s="128">
        <v>0</v>
      </c>
      <c r="G192" s="130">
        <f t="shared" ref="G192" si="85">E192*F192</f>
        <v>0</v>
      </c>
      <c r="H192" s="67"/>
    </row>
    <row r="193" spans="1:8" ht="15" customHeight="1" x14ac:dyDescent="0.35">
      <c r="A193" s="4"/>
      <c r="B193" s="93" t="s">
        <v>223</v>
      </c>
      <c r="C193" s="58"/>
      <c r="D193" s="76" t="s">
        <v>320</v>
      </c>
      <c r="E193" s="78" t="s">
        <v>116</v>
      </c>
      <c r="F193" s="129"/>
      <c r="G193" s="131"/>
      <c r="H193" s="67"/>
    </row>
    <row r="194" spans="1:8" ht="15" customHeight="1" x14ac:dyDescent="0.35">
      <c r="A194" s="4"/>
      <c r="B194" s="48" t="s">
        <v>9</v>
      </c>
      <c r="C194" s="26"/>
      <c r="D194" s="51">
        <v>324995</v>
      </c>
      <c r="E194" s="69">
        <v>5</v>
      </c>
      <c r="F194" s="128">
        <v>0</v>
      </c>
      <c r="G194" s="130">
        <f t="shared" ref="G194:G196" si="86">E194*F194</f>
        <v>0</v>
      </c>
      <c r="H194" s="67"/>
    </row>
    <row r="195" spans="1:8" ht="15" customHeight="1" x14ac:dyDescent="0.35">
      <c r="A195" s="4"/>
      <c r="B195" s="93" t="s">
        <v>224</v>
      </c>
      <c r="C195" s="57"/>
      <c r="D195" s="76" t="s">
        <v>321</v>
      </c>
      <c r="E195" s="78" t="s">
        <v>116</v>
      </c>
      <c r="F195" s="129"/>
      <c r="G195" s="131"/>
      <c r="H195" s="67"/>
    </row>
    <row r="196" spans="1:8" ht="15" customHeight="1" x14ac:dyDescent="0.35">
      <c r="A196" s="4"/>
      <c r="B196" s="92"/>
      <c r="C196" s="57"/>
      <c r="D196" s="51">
        <v>324997</v>
      </c>
      <c r="E196" s="56">
        <v>1</v>
      </c>
      <c r="F196" s="128">
        <v>0</v>
      </c>
      <c r="G196" s="130">
        <f t="shared" si="86"/>
        <v>0</v>
      </c>
      <c r="H196" s="67"/>
    </row>
    <row r="197" spans="1:8" ht="15" customHeight="1" x14ac:dyDescent="0.35">
      <c r="A197" s="4"/>
      <c r="B197" s="93" t="s">
        <v>438</v>
      </c>
      <c r="C197" s="26"/>
      <c r="D197" s="76" t="s">
        <v>322</v>
      </c>
      <c r="E197" s="69" t="s">
        <v>116</v>
      </c>
      <c r="F197" s="129"/>
      <c r="G197" s="131"/>
      <c r="H197" s="67"/>
    </row>
    <row r="198" spans="1:8" ht="15" customHeight="1" x14ac:dyDescent="0.35">
      <c r="A198" s="4"/>
      <c r="B198" s="97" t="s">
        <v>9</v>
      </c>
      <c r="C198" s="28"/>
      <c r="D198" s="50">
        <v>308016</v>
      </c>
      <c r="E198" s="71">
        <v>1</v>
      </c>
      <c r="F198" s="128">
        <v>0</v>
      </c>
      <c r="G198" s="130">
        <f t="shared" ref="G198" si="87">E198*F198</f>
        <v>0</v>
      </c>
      <c r="H198" s="67"/>
    </row>
    <row r="199" spans="1:8" ht="15" customHeight="1" x14ac:dyDescent="0.35">
      <c r="A199" s="4"/>
      <c r="B199" s="93" t="s">
        <v>225</v>
      </c>
      <c r="C199" s="27"/>
      <c r="D199" s="76" t="s">
        <v>156</v>
      </c>
      <c r="E199" s="68" t="s">
        <v>116</v>
      </c>
      <c r="F199" s="129"/>
      <c r="G199" s="131"/>
      <c r="H199" s="67"/>
    </row>
    <row r="200" spans="1:8" ht="15" customHeight="1" x14ac:dyDescent="0.35">
      <c r="A200" s="4"/>
      <c r="B200" s="89"/>
      <c r="C200" s="26"/>
      <c r="D200" s="50">
        <v>308991</v>
      </c>
      <c r="E200" s="69">
        <v>1</v>
      </c>
      <c r="F200" s="128">
        <v>0</v>
      </c>
      <c r="G200" s="130">
        <f t="shared" ref="G200" si="88">E200*F200</f>
        <v>0</v>
      </c>
      <c r="H200" s="67"/>
    </row>
    <row r="201" spans="1:8" ht="15" customHeight="1" x14ac:dyDescent="0.35">
      <c r="A201" s="4"/>
      <c r="B201" s="93" t="s">
        <v>226</v>
      </c>
      <c r="C201" s="26"/>
      <c r="D201" s="77" t="s">
        <v>324</v>
      </c>
      <c r="E201" s="69" t="s">
        <v>116</v>
      </c>
      <c r="F201" s="129"/>
      <c r="G201" s="131"/>
      <c r="H201" s="67"/>
    </row>
    <row r="202" spans="1:8" s="66" customFormat="1" ht="15" customHeight="1" x14ac:dyDescent="0.35">
      <c r="A202" s="4"/>
      <c r="B202" s="48" t="s">
        <v>9</v>
      </c>
      <c r="C202" s="28"/>
      <c r="D202" s="50">
        <v>305022</v>
      </c>
      <c r="E202" s="71">
        <v>3</v>
      </c>
      <c r="F202" s="128">
        <v>0</v>
      </c>
      <c r="G202" s="130">
        <f t="shared" ref="G202" si="89">E202*F202</f>
        <v>0</v>
      </c>
      <c r="H202" s="67"/>
    </row>
    <row r="203" spans="1:8" s="66" customFormat="1" ht="15" customHeight="1" x14ac:dyDescent="0.35">
      <c r="A203" s="4"/>
      <c r="B203" s="93" t="s">
        <v>227</v>
      </c>
      <c r="C203" s="27"/>
      <c r="D203" s="76" t="s">
        <v>99</v>
      </c>
      <c r="E203" s="91" t="s">
        <v>116</v>
      </c>
      <c r="F203" s="129"/>
      <c r="G203" s="131"/>
      <c r="H203" s="67"/>
    </row>
    <row r="204" spans="1:8" ht="15" customHeight="1" x14ac:dyDescent="0.35">
      <c r="A204" s="4"/>
      <c r="B204" s="89"/>
      <c r="C204" s="28"/>
      <c r="D204" s="50">
        <v>305023</v>
      </c>
      <c r="E204" s="71">
        <v>1</v>
      </c>
      <c r="F204" s="128">
        <v>0</v>
      </c>
      <c r="G204" s="130">
        <f t="shared" ref="G204" si="90">E204*F204</f>
        <v>0</v>
      </c>
      <c r="H204" s="67"/>
    </row>
    <row r="205" spans="1:8" ht="15" customHeight="1" x14ac:dyDescent="0.35">
      <c r="A205" s="4"/>
      <c r="B205" s="93" t="s">
        <v>228</v>
      </c>
      <c r="C205" s="27"/>
      <c r="D205" s="76" t="s">
        <v>400</v>
      </c>
      <c r="E205" s="68" t="s">
        <v>116</v>
      </c>
      <c r="F205" s="129"/>
      <c r="G205" s="131"/>
      <c r="H205" s="67"/>
    </row>
    <row r="206" spans="1:8" ht="15" customHeight="1" x14ac:dyDescent="0.35">
      <c r="A206" s="4"/>
      <c r="B206" s="48" t="s">
        <v>9</v>
      </c>
      <c r="C206" s="28"/>
      <c r="D206" s="50">
        <v>306014</v>
      </c>
      <c r="E206" s="71">
        <v>3</v>
      </c>
      <c r="F206" s="128">
        <v>0</v>
      </c>
      <c r="G206" s="130">
        <f t="shared" ref="G206" si="91">E206*F206</f>
        <v>0</v>
      </c>
      <c r="H206" s="66"/>
    </row>
    <row r="207" spans="1:8" ht="15" customHeight="1" x14ac:dyDescent="0.35">
      <c r="A207" s="4"/>
      <c r="B207" s="93" t="s">
        <v>229</v>
      </c>
      <c r="C207" s="30"/>
      <c r="D207" s="76" t="s">
        <v>98</v>
      </c>
      <c r="E207" s="68" t="s">
        <v>116</v>
      </c>
      <c r="F207" s="129"/>
      <c r="G207" s="131"/>
      <c r="H207" s="67"/>
    </row>
    <row r="208" spans="1:8" ht="15" customHeight="1" x14ac:dyDescent="0.35">
      <c r="A208" s="4"/>
      <c r="B208" s="89"/>
      <c r="C208" s="28"/>
      <c r="D208" s="50">
        <v>306012</v>
      </c>
      <c r="E208" s="71">
        <v>2</v>
      </c>
      <c r="F208" s="128">
        <v>0</v>
      </c>
      <c r="G208" s="130">
        <f t="shared" ref="G208" si="92">E208*F208</f>
        <v>0</v>
      </c>
      <c r="H208" s="67"/>
    </row>
    <row r="209" spans="1:8" ht="15" customHeight="1" x14ac:dyDescent="0.35">
      <c r="A209" s="4"/>
      <c r="B209" s="93" t="s">
        <v>230</v>
      </c>
      <c r="C209" s="30"/>
      <c r="D209" s="76" t="s">
        <v>97</v>
      </c>
      <c r="E209" s="68" t="s">
        <v>116</v>
      </c>
      <c r="F209" s="129"/>
      <c r="G209" s="131"/>
      <c r="H209" s="67"/>
    </row>
    <row r="210" spans="1:8" ht="15" customHeight="1" x14ac:dyDescent="0.35">
      <c r="A210" s="4"/>
      <c r="B210" s="89"/>
      <c r="C210" s="28"/>
      <c r="D210" s="50">
        <v>306008</v>
      </c>
      <c r="E210" s="71">
        <v>6</v>
      </c>
      <c r="F210" s="128">
        <v>0</v>
      </c>
      <c r="G210" s="130">
        <f t="shared" ref="G210" si="93">E210*F210</f>
        <v>0</v>
      </c>
      <c r="H210" s="67"/>
    </row>
    <row r="211" spans="1:8" ht="15" customHeight="1" x14ac:dyDescent="0.35">
      <c r="A211" s="4"/>
      <c r="B211" s="93" t="s">
        <v>439</v>
      </c>
      <c r="C211" s="27"/>
      <c r="D211" s="76" t="s">
        <v>96</v>
      </c>
      <c r="E211" s="68" t="s">
        <v>116</v>
      </c>
      <c r="F211" s="129"/>
      <c r="G211" s="131"/>
      <c r="H211" s="67"/>
    </row>
    <row r="212" spans="1:8" ht="15" customHeight="1" x14ac:dyDescent="0.35">
      <c r="A212" s="4"/>
      <c r="B212" s="97" t="s">
        <v>9</v>
      </c>
      <c r="C212" s="28"/>
      <c r="D212" s="50">
        <v>306007</v>
      </c>
      <c r="E212" s="71">
        <v>5</v>
      </c>
      <c r="F212" s="128">
        <v>0</v>
      </c>
      <c r="G212" s="130">
        <f t="shared" ref="G212" si="94">E212*F212</f>
        <v>0</v>
      </c>
      <c r="H212" s="67"/>
    </row>
    <row r="213" spans="1:8" ht="15" customHeight="1" x14ac:dyDescent="0.35">
      <c r="A213" s="4"/>
      <c r="B213" s="93" t="s">
        <v>231</v>
      </c>
      <c r="C213" s="27"/>
      <c r="D213" s="76" t="s">
        <v>95</v>
      </c>
      <c r="E213" s="68" t="s">
        <v>116</v>
      </c>
      <c r="F213" s="129"/>
      <c r="G213" s="131"/>
      <c r="H213" s="67"/>
    </row>
    <row r="214" spans="1:8" ht="15" customHeight="1" x14ac:dyDescent="0.35">
      <c r="A214" s="4"/>
      <c r="B214" s="92"/>
      <c r="C214" s="28"/>
      <c r="D214" s="50">
        <v>306004</v>
      </c>
      <c r="E214" s="71">
        <v>10</v>
      </c>
      <c r="F214" s="128">
        <v>0</v>
      </c>
      <c r="G214" s="130">
        <f t="shared" ref="G214" si="95">E214*F214</f>
        <v>0</v>
      </c>
      <c r="H214" s="67"/>
    </row>
    <row r="215" spans="1:8" ht="15" customHeight="1" x14ac:dyDescent="0.35">
      <c r="A215" s="4"/>
      <c r="B215" s="93" t="s">
        <v>232</v>
      </c>
      <c r="C215" s="27"/>
      <c r="D215" s="76" t="s">
        <v>94</v>
      </c>
      <c r="E215" s="68" t="s">
        <v>116</v>
      </c>
      <c r="F215" s="129"/>
      <c r="G215" s="131"/>
      <c r="H215" s="67"/>
    </row>
    <row r="216" spans="1:8" ht="15" customHeight="1" x14ac:dyDescent="0.35">
      <c r="A216" s="4"/>
      <c r="B216" s="89"/>
      <c r="C216" s="28"/>
      <c r="D216" s="50">
        <v>305025</v>
      </c>
      <c r="E216" s="71">
        <v>7</v>
      </c>
      <c r="F216" s="128">
        <v>0</v>
      </c>
      <c r="G216" s="130">
        <f t="shared" ref="G216" si="96">E216*F216</f>
        <v>0</v>
      </c>
      <c r="H216" s="67"/>
    </row>
    <row r="217" spans="1:8" ht="15" customHeight="1" x14ac:dyDescent="0.35">
      <c r="A217" s="4"/>
      <c r="B217" s="93" t="s">
        <v>233</v>
      </c>
      <c r="C217" s="27"/>
      <c r="D217" s="76" t="s">
        <v>401</v>
      </c>
      <c r="E217" s="68" t="s">
        <v>116</v>
      </c>
      <c r="F217" s="129"/>
      <c r="G217" s="131"/>
      <c r="H217" s="67"/>
    </row>
    <row r="218" spans="1:8" ht="15" customHeight="1" x14ac:dyDescent="0.35">
      <c r="A218" s="4"/>
      <c r="B218" s="48" t="s">
        <v>9</v>
      </c>
      <c r="C218" s="28"/>
      <c r="D218" s="50">
        <v>305027</v>
      </c>
      <c r="E218" s="71">
        <v>1</v>
      </c>
      <c r="F218" s="128">
        <v>0</v>
      </c>
      <c r="G218" s="130">
        <f t="shared" ref="G218" si="97">E218*F218</f>
        <v>0</v>
      </c>
      <c r="H218" s="67"/>
    </row>
    <row r="219" spans="1:8" ht="15" customHeight="1" x14ac:dyDescent="0.35">
      <c r="A219" s="4"/>
      <c r="B219" s="93" t="s">
        <v>234</v>
      </c>
      <c r="C219" s="27"/>
      <c r="D219" s="76" t="s">
        <v>93</v>
      </c>
      <c r="E219" s="68" t="s">
        <v>116</v>
      </c>
      <c r="F219" s="129"/>
      <c r="G219" s="131"/>
      <c r="H219" s="67"/>
    </row>
    <row r="220" spans="1:8" ht="15" customHeight="1" x14ac:dyDescent="0.35">
      <c r="A220" s="4"/>
      <c r="B220" s="89"/>
      <c r="C220" s="26"/>
      <c r="D220" s="50">
        <v>305029</v>
      </c>
      <c r="E220" s="69">
        <v>4</v>
      </c>
      <c r="F220" s="128">
        <v>0</v>
      </c>
      <c r="G220" s="130">
        <f t="shared" ref="G220" si="98">E220*F220</f>
        <v>0</v>
      </c>
      <c r="H220" s="67"/>
    </row>
    <row r="221" spans="1:8" ht="15" customHeight="1" x14ac:dyDescent="0.35">
      <c r="A221" s="4"/>
      <c r="B221" s="93" t="s">
        <v>235</v>
      </c>
      <c r="C221" s="27"/>
      <c r="D221" s="76" t="s">
        <v>325</v>
      </c>
      <c r="E221" s="68" t="s">
        <v>116</v>
      </c>
      <c r="F221" s="129"/>
      <c r="G221" s="131"/>
      <c r="H221" s="67"/>
    </row>
    <row r="222" spans="1:8" ht="15" customHeight="1" x14ac:dyDescent="0.35">
      <c r="A222" s="4"/>
      <c r="B222" s="89"/>
      <c r="C222" s="26"/>
      <c r="D222" s="50">
        <v>305031</v>
      </c>
      <c r="E222" s="69">
        <v>2</v>
      </c>
      <c r="F222" s="128">
        <v>0</v>
      </c>
      <c r="G222" s="130">
        <f t="shared" ref="G222" si="99">E222*F222</f>
        <v>0</v>
      </c>
      <c r="H222" s="67"/>
    </row>
    <row r="223" spans="1:8" ht="15" customHeight="1" x14ac:dyDescent="0.35">
      <c r="A223" s="4"/>
      <c r="B223" s="93" t="s">
        <v>236</v>
      </c>
      <c r="C223" s="26"/>
      <c r="D223" s="76" t="s">
        <v>326</v>
      </c>
      <c r="E223" s="69" t="s">
        <v>116</v>
      </c>
      <c r="F223" s="129"/>
      <c r="G223" s="131"/>
      <c r="H223" s="67"/>
    </row>
    <row r="224" spans="1:8" ht="15" customHeight="1" x14ac:dyDescent="0.35">
      <c r="A224" s="4"/>
      <c r="B224" s="48"/>
      <c r="C224" s="28"/>
      <c r="D224" s="50">
        <v>307008</v>
      </c>
      <c r="E224" s="71">
        <v>4</v>
      </c>
      <c r="F224" s="128">
        <v>0</v>
      </c>
      <c r="G224" s="130">
        <f t="shared" ref="G224" si="100">E224*F224</f>
        <v>0</v>
      </c>
      <c r="H224" s="67"/>
    </row>
    <row r="225" spans="1:8" ht="15" customHeight="1" x14ac:dyDescent="0.35">
      <c r="A225" s="4"/>
      <c r="B225" s="93" t="s">
        <v>237</v>
      </c>
      <c r="C225" s="27"/>
      <c r="D225" s="76" t="s">
        <v>92</v>
      </c>
      <c r="E225" s="68" t="s">
        <v>116</v>
      </c>
      <c r="F225" s="129"/>
      <c r="G225" s="131"/>
      <c r="H225" s="67"/>
    </row>
    <row r="226" spans="1:8" ht="15" customHeight="1" x14ac:dyDescent="0.35">
      <c r="A226" s="4"/>
      <c r="B226" s="48"/>
      <c r="C226" s="28"/>
      <c r="D226" s="50">
        <v>305033</v>
      </c>
      <c r="E226" s="71">
        <v>3</v>
      </c>
      <c r="F226" s="128">
        <v>0</v>
      </c>
      <c r="G226" s="130">
        <f t="shared" ref="G226" si="101">E226*F226</f>
        <v>0</v>
      </c>
      <c r="H226" s="67"/>
    </row>
    <row r="227" spans="1:8" ht="15" customHeight="1" x14ac:dyDescent="0.35">
      <c r="A227" s="4"/>
      <c r="B227" s="93" t="s">
        <v>238</v>
      </c>
      <c r="C227" s="27"/>
      <c r="D227" s="76" t="s">
        <v>91</v>
      </c>
      <c r="E227" s="68" t="s">
        <v>116</v>
      </c>
      <c r="F227" s="129"/>
      <c r="G227" s="131"/>
      <c r="H227" s="67"/>
    </row>
    <row r="228" spans="1:8" ht="15" customHeight="1" x14ac:dyDescent="0.35">
      <c r="A228" s="4"/>
      <c r="B228" s="92"/>
      <c r="C228" s="28"/>
      <c r="D228" s="50">
        <v>305035</v>
      </c>
      <c r="E228" s="71">
        <v>3</v>
      </c>
      <c r="F228" s="128">
        <v>0</v>
      </c>
      <c r="G228" s="130">
        <f t="shared" ref="G228" si="102">E228*F228</f>
        <v>0</v>
      </c>
      <c r="H228" s="67"/>
    </row>
    <row r="229" spans="1:8" ht="15" customHeight="1" x14ac:dyDescent="0.35">
      <c r="A229" s="4"/>
      <c r="B229" s="93" t="s">
        <v>239</v>
      </c>
      <c r="C229" s="27"/>
      <c r="D229" s="76" t="s">
        <v>90</v>
      </c>
      <c r="E229" s="68" t="s">
        <v>116</v>
      </c>
      <c r="F229" s="129"/>
      <c r="G229" s="131"/>
      <c r="H229" s="67"/>
    </row>
    <row r="230" spans="1:8" ht="15" customHeight="1" x14ac:dyDescent="0.35">
      <c r="A230" s="4"/>
      <c r="B230" s="48" t="s">
        <v>9</v>
      </c>
      <c r="C230" s="28"/>
      <c r="D230" s="50">
        <v>305037</v>
      </c>
      <c r="E230" s="71">
        <v>3</v>
      </c>
      <c r="F230" s="128">
        <v>0</v>
      </c>
      <c r="G230" s="130">
        <f t="shared" ref="G230" si="103">E230*F230</f>
        <v>0</v>
      </c>
      <c r="H230" s="67"/>
    </row>
    <row r="231" spans="1:8" ht="15" customHeight="1" x14ac:dyDescent="0.35">
      <c r="A231" s="4"/>
      <c r="B231" s="93" t="s">
        <v>240</v>
      </c>
      <c r="C231" s="27"/>
      <c r="D231" s="76" t="s">
        <v>89</v>
      </c>
      <c r="E231" s="68" t="s">
        <v>116</v>
      </c>
      <c r="F231" s="129"/>
      <c r="G231" s="131"/>
      <c r="H231" s="67"/>
    </row>
    <row r="232" spans="1:8" ht="15" customHeight="1" x14ac:dyDescent="0.35">
      <c r="A232" s="4"/>
      <c r="B232" s="89"/>
      <c r="C232" s="28"/>
      <c r="D232" s="50">
        <v>305039</v>
      </c>
      <c r="E232" s="71">
        <v>3</v>
      </c>
      <c r="F232" s="128">
        <v>0</v>
      </c>
      <c r="G232" s="130">
        <f t="shared" ref="G232" si="104">E232*F232</f>
        <v>0</v>
      </c>
      <c r="H232" s="67"/>
    </row>
    <row r="233" spans="1:8" ht="15" customHeight="1" x14ac:dyDescent="0.35">
      <c r="A233" s="4"/>
      <c r="B233" s="93" t="s">
        <v>241</v>
      </c>
      <c r="C233" s="27"/>
      <c r="D233" s="76" t="s">
        <v>19</v>
      </c>
      <c r="E233" s="68" t="s">
        <v>116</v>
      </c>
      <c r="F233" s="129"/>
      <c r="G233" s="131"/>
      <c r="H233" s="67"/>
    </row>
    <row r="234" spans="1:8" ht="15" customHeight="1" x14ac:dyDescent="0.35">
      <c r="A234" s="65"/>
      <c r="B234" s="48" t="s">
        <v>9</v>
      </c>
      <c r="C234" s="28"/>
      <c r="D234" s="50">
        <v>308004</v>
      </c>
      <c r="E234" s="71">
        <v>1</v>
      </c>
      <c r="F234" s="128">
        <v>0</v>
      </c>
      <c r="G234" s="130">
        <f t="shared" ref="G234" si="105">E234*F234</f>
        <v>0</v>
      </c>
      <c r="H234" s="67"/>
    </row>
    <row r="235" spans="1:8" ht="15" customHeight="1" x14ac:dyDescent="0.35">
      <c r="A235" s="4"/>
      <c r="B235" s="93" t="s">
        <v>242</v>
      </c>
      <c r="C235" s="27"/>
      <c r="D235" s="76" t="s">
        <v>88</v>
      </c>
      <c r="E235" s="68" t="s">
        <v>43</v>
      </c>
      <c r="F235" s="129"/>
      <c r="G235" s="131"/>
      <c r="H235" s="67"/>
    </row>
    <row r="236" spans="1:8" ht="15" customHeight="1" x14ac:dyDescent="0.35">
      <c r="A236" s="4"/>
      <c r="B236" s="89"/>
      <c r="C236" s="26"/>
      <c r="D236" s="50">
        <v>300009</v>
      </c>
      <c r="E236" s="56">
        <v>1</v>
      </c>
      <c r="F236" s="128">
        <v>0</v>
      </c>
      <c r="G236" s="130">
        <f t="shared" ref="G236" si="106">E236*F236</f>
        <v>0</v>
      </c>
      <c r="H236" s="67"/>
    </row>
    <row r="237" spans="1:8" ht="15" customHeight="1" x14ac:dyDescent="0.35">
      <c r="A237" s="4"/>
      <c r="B237" s="93" t="s">
        <v>243</v>
      </c>
      <c r="C237" s="27"/>
      <c r="D237" s="76" t="s">
        <v>486</v>
      </c>
      <c r="E237" s="68" t="s">
        <v>43</v>
      </c>
      <c r="F237" s="129"/>
      <c r="G237" s="131"/>
      <c r="H237" s="67"/>
    </row>
    <row r="238" spans="1:8" ht="15" customHeight="1" x14ac:dyDescent="0.35">
      <c r="A238" s="4"/>
      <c r="B238" s="89"/>
      <c r="C238" s="26"/>
      <c r="D238" s="51">
        <v>209004</v>
      </c>
      <c r="E238" s="69">
        <v>154</v>
      </c>
      <c r="F238" s="128">
        <v>0</v>
      </c>
      <c r="G238" s="130">
        <f t="shared" ref="G238" si="107">E238*F238</f>
        <v>0</v>
      </c>
      <c r="H238" s="67"/>
    </row>
    <row r="239" spans="1:8" ht="15" customHeight="1" x14ac:dyDescent="0.35">
      <c r="A239" s="4"/>
      <c r="B239" s="93" t="s">
        <v>244</v>
      </c>
      <c r="C239" s="27"/>
      <c r="D239" s="76" t="s">
        <v>340</v>
      </c>
      <c r="E239" s="68" t="s">
        <v>111</v>
      </c>
      <c r="F239" s="129"/>
      <c r="G239" s="131"/>
      <c r="H239" s="67"/>
    </row>
    <row r="240" spans="1:8" ht="15" customHeight="1" x14ac:dyDescent="0.35">
      <c r="A240" s="4"/>
      <c r="B240" s="92"/>
      <c r="C240" s="26"/>
      <c r="D240" s="51">
        <v>209012</v>
      </c>
      <c r="E240" s="69">
        <v>39</v>
      </c>
      <c r="F240" s="128">
        <v>0</v>
      </c>
      <c r="G240" s="130">
        <f t="shared" ref="G240" si="108">E240*F240</f>
        <v>0</v>
      </c>
      <c r="H240" s="67"/>
    </row>
    <row r="241" spans="1:8" ht="15" customHeight="1" x14ac:dyDescent="0.35">
      <c r="A241" s="4"/>
      <c r="B241" s="93" t="s">
        <v>245</v>
      </c>
      <c r="C241" s="27"/>
      <c r="D241" s="76" t="s">
        <v>341</v>
      </c>
      <c r="E241" s="68" t="s">
        <v>111</v>
      </c>
      <c r="F241" s="129"/>
      <c r="G241" s="131"/>
      <c r="H241" s="67"/>
    </row>
    <row r="242" spans="1:8" ht="15" customHeight="1" x14ac:dyDescent="0.35">
      <c r="A242" s="4"/>
      <c r="B242" s="46" t="s">
        <v>9</v>
      </c>
      <c r="C242" s="26"/>
      <c r="D242" s="51">
        <v>310022</v>
      </c>
      <c r="E242" s="69">
        <v>14</v>
      </c>
      <c r="F242" s="128">
        <v>0</v>
      </c>
      <c r="G242" s="130">
        <f t="shared" ref="G242" si="109">E242*F242</f>
        <v>0</v>
      </c>
      <c r="H242" s="67"/>
    </row>
    <row r="243" spans="1:8" ht="15" customHeight="1" x14ac:dyDescent="0.35">
      <c r="A243" s="4"/>
      <c r="B243" s="47" t="s">
        <v>246</v>
      </c>
      <c r="C243" s="27"/>
      <c r="D243" s="76" t="s">
        <v>342</v>
      </c>
      <c r="E243" s="68" t="s">
        <v>116</v>
      </c>
      <c r="F243" s="129"/>
      <c r="G243" s="131"/>
      <c r="H243" s="67"/>
    </row>
    <row r="244" spans="1:8" ht="15" customHeight="1" x14ac:dyDescent="0.35">
      <c r="A244" s="4"/>
      <c r="B244" s="97" t="s">
        <v>9</v>
      </c>
      <c r="C244" s="26"/>
      <c r="D244" s="51">
        <v>310024</v>
      </c>
      <c r="E244" s="69">
        <v>1</v>
      </c>
      <c r="F244" s="128">
        <v>0</v>
      </c>
      <c r="G244" s="130">
        <f t="shared" ref="G244" si="110">E244*F244</f>
        <v>0</v>
      </c>
      <c r="H244" s="67"/>
    </row>
    <row r="245" spans="1:8" ht="15" customHeight="1" x14ac:dyDescent="0.35">
      <c r="A245" s="4"/>
      <c r="B245" s="94" t="s">
        <v>383</v>
      </c>
      <c r="C245" s="27"/>
      <c r="D245" s="76" t="s">
        <v>343</v>
      </c>
      <c r="E245" s="68" t="s">
        <v>116</v>
      </c>
      <c r="F245" s="129"/>
      <c r="G245" s="131"/>
      <c r="H245" s="67"/>
    </row>
    <row r="246" spans="1:8" ht="15" customHeight="1" x14ac:dyDescent="0.35">
      <c r="A246" s="4"/>
      <c r="B246" s="89"/>
      <c r="C246" s="26"/>
      <c r="D246" s="51">
        <v>311014</v>
      </c>
      <c r="E246" s="69">
        <v>32</v>
      </c>
      <c r="F246" s="128">
        <v>0</v>
      </c>
      <c r="G246" s="130">
        <f t="shared" ref="G246" si="111">E246*F246</f>
        <v>0</v>
      </c>
      <c r="H246" s="67"/>
    </row>
    <row r="247" spans="1:8" ht="15" customHeight="1" x14ac:dyDescent="0.35">
      <c r="A247" s="4"/>
      <c r="B247" s="93" t="s">
        <v>247</v>
      </c>
      <c r="C247" s="27"/>
      <c r="D247" s="76" t="s">
        <v>344</v>
      </c>
      <c r="E247" s="68" t="s">
        <v>116</v>
      </c>
      <c r="F247" s="129"/>
      <c r="G247" s="131"/>
      <c r="H247" s="67"/>
    </row>
    <row r="248" spans="1:8" ht="15" customHeight="1" x14ac:dyDescent="0.35">
      <c r="A248" s="4"/>
      <c r="B248" s="89"/>
      <c r="C248" s="26"/>
      <c r="D248" s="51">
        <v>507014</v>
      </c>
      <c r="E248" s="69">
        <v>11</v>
      </c>
      <c r="F248" s="128">
        <v>0</v>
      </c>
      <c r="G248" s="130">
        <f t="shared" ref="G248" si="112">E248*F248</f>
        <v>0</v>
      </c>
      <c r="H248" s="67"/>
    </row>
    <row r="249" spans="1:8" ht="15" customHeight="1" x14ac:dyDescent="0.35">
      <c r="A249" s="4"/>
      <c r="B249" s="93" t="s">
        <v>248</v>
      </c>
      <c r="C249" s="27"/>
      <c r="D249" s="76" t="s">
        <v>345</v>
      </c>
      <c r="E249" s="68" t="s">
        <v>111</v>
      </c>
      <c r="F249" s="129"/>
      <c r="G249" s="131"/>
      <c r="H249" s="67"/>
    </row>
    <row r="250" spans="1:8" ht="15" customHeight="1" x14ac:dyDescent="0.35">
      <c r="A250" s="4"/>
      <c r="B250" s="48" t="s">
        <v>9</v>
      </c>
      <c r="C250" s="26"/>
      <c r="D250" s="51">
        <v>601002</v>
      </c>
      <c r="E250" s="69">
        <v>898</v>
      </c>
      <c r="F250" s="128">
        <v>0</v>
      </c>
      <c r="G250" s="130">
        <f t="shared" ref="G250" si="113">E250*F250</f>
        <v>0</v>
      </c>
      <c r="H250" s="67"/>
    </row>
    <row r="251" spans="1:8" ht="15" customHeight="1" x14ac:dyDescent="0.35">
      <c r="A251" s="4"/>
      <c r="B251" s="93" t="s">
        <v>249</v>
      </c>
      <c r="C251" s="27"/>
      <c r="D251" s="76" t="s">
        <v>346</v>
      </c>
      <c r="E251" s="68" t="s">
        <v>114</v>
      </c>
      <c r="F251" s="129"/>
      <c r="G251" s="131"/>
      <c r="H251" s="67"/>
    </row>
    <row r="252" spans="1:8" ht="15" customHeight="1" x14ac:dyDescent="0.35">
      <c r="A252" s="4"/>
      <c r="B252" s="48" t="s">
        <v>9</v>
      </c>
      <c r="C252" s="26"/>
      <c r="D252" s="51">
        <v>601008</v>
      </c>
      <c r="E252" s="69">
        <v>480</v>
      </c>
      <c r="F252" s="128">
        <v>0</v>
      </c>
      <c r="G252" s="130">
        <f t="shared" ref="G252" si="114">E252*F252</f>
        <v>0</v>
      </c>
      <c r="H252" s="67"/>
    </row>
    <row r="253" spans="1:8" ht="15" customHeight="1" x14ac:dyDescent="0.35">
      <c r="A253" s="4"/>
      <c r="B253" s="93" t="s">
        <v>250</v>
      </c>
      <c r="C253" s="27"/>
      <c r="D253" s="76" t="s">
        <v>347</v>
      </c>
      <c r="E253" s="68" t="s">
        <v>114</v>
      </c>
      <c r="F253" s="129"/>
      <c r="G253" s="131"/>
      <c r="H253" s="67"/>
    </row>
    <row r="254" spans="1:8" ht="15" customHeight="1" x14ac:dyDescent="0.35">
      <c r="A254" s="4"/>
      <c r="B254" s="48" t="s">
        <v>9</v>
      </c>
      <c r="C254" s="26"/>
      <c r="D254" s="51">
        <v>601018</v>
      </c>
      <c r="E254" s="69">
        <v>210</v>
      </c>
      <c r="F254" s="128">
        <v>0</v>
      </c>
      <c r="G254" s="130">
        <f t="shared" ref="G254" si="115">E254*F254</f>
        <v>0</v>
      </c>
      <c r="H254" s="67"/>
    </row>
    <row r="255" spans="1:8" ht="15" customHeight="1" x14ac:dyDescent="0.35">
      <c r="A255" s="4"/>
      <c r="B255" s="93" t="s">
        <v>251</v>
      </c>
      <c r="C255" s="27"/>
      <c r="D255" s="76" t="s">
        <v>348</v>
      </c>
      <c r="E255" s="68" t="s">
        <v>339</v>
      </c>
      <c r="F255" s="129"/>
      <c r="G255" s="131"/>
      <c r="H255" s="67"/>
    </row>
    <row r="256" spans="1:8" ht="15" customHeight="1" x14ac:dyDescent="0.35">
      <c r="A256" s="4"/>
      <c r="B256" s="89"/>
      <c r="C256" s="26"/>
      <c r="D256" s="51">
        <v>602012</v>
      </c>
      <c r="E256" s="69">
        <v>10</v>
      </c>
      <c r="F256" s="128">
        <v>0</v>
      </c>
      <c r="G256" s="130">
        <f t="shared" ref="G256" si="116">E256*F256</f>
        <v>0</v>
      </c>
      <c r="H256" s="67"/>
    </row>
    <row r="257" spans="1:8" ht="15" customHeight="1" x14ac:dyDescent="0.35">
      <c r="A257" s="4"/>
      <c r="B257" s="93" t="s">
        <v>252</v>
      </c>
      <c r="C257" s="27"/>
      <c r="D257" s="76" t="s">
        <v>352</v>
      </c>
      <c r="E257" s="68" t="s">
        <v>111</v>
      </c>
      <c r="F257" s="129"/>
      <c r="G257" s="131"/>
      <c r="H257" s="67"/>
    </row>
    <row r="258" spans="1:8" ht="15" customHeight="1" x14ac:dyDescent="0.35">
      <c r="A258" s="4"/>
      <c r="B258" s="89"/>
      <c r="C258" s="26"/>
      <c r="D258" s="51">
        <v>606004</v>
      </c>
      <c r="E258" s="69">
        <v>1983</v>
      </c>
      <c r="F258" s="128">
        <v>0</v>
      </c>
      <c r="G258" s="130">
        <f t="shared" ref="G258" si="117">E258*F258</f>
        <v>0</v>
      </c>
      <c r="H258" s="67"/>
    </row>
    <row r="259" spans="1:8" ht="15" customHeight="1" x14ac:dyDescent="0.35">
      <c r="A259" s="4"/>
      <c r="B259" s="93" t="s">
        <v>253</v>
      </c>
      <c r="C259" s="27"/>
      <c r="D259" s="76" t="s">
        <v>36</v>
      </c>
      <c r="E259" s="68" t="s">
        <v>114</v>
      </c>
      <c r="F259" s="129"/>
      <c r="G259" s="131"/>
      <c r="H259" s="67"/>
    </row>
    <row r="260" spans="1:8" ht="15" customHeight="1" x14ac:dyDescent="0.35">
      <c r="A260" s="4"/>
      <c r="B260" s="95"/>
      <c r="C260" s="26"/>
      <c r="D260" s="51">
        <v>606112</v>
      </c>
      <c r="E260" s="69">
        <v>28</v>
      </c>
      <c r="F260" s="128">
        <v>0</v>
      </c>
      <c r="G260" s="130">
        <f t="shared" ref="G260" si="118">E260*F260</f>
        <v>0</v>
      </c>
      <c r="H260" s="67"/>
    </row>
    <row r="261" spans="1:8" ht="15" customHeight="1" x14ac:dyDescent="0.35">
      <c r="A261" s="4"/>
      <c r="B261" s="93" t="s">
        <v>254</v>
      </c>
      <c r="C261" s="27"/>
      <c r="D261" s="76" t="s">
        <v>351</v>
      </c>
      <c r="E261" s="68" t="s">
        <v>111</v>
      </c>
      <c r="F261" s="129"/>
      <c r="G261" s="131"/>
      <c r="H261" s="67"/>
    </row>
    <row r="262" spans="1:8" ht="15" customHeight="1" x14ac:dyDescent="0.35">
      <c r="A262" s="4"/>
      <c r="B262" s="92"/>
      <c r="C262" s="26"/>
      <c r="D262" s="51">
        <v>607042</v>
      </c>
      <c r="E262" s="69">
        <v>463</v>
      </c>
      <c r="F262" s="128">
        <v>0</v>
      </c>
      <c r="G262" s="130">
        <f t="shared" ref="G262" si="119">E262*F262</f>
        <v>0</v>
      </c>
      <c r="H262" s="67"/>
    </row>
    <row r="263" spans="1:8" ht="15" customHeight="1" x14ac:dyDescent="0.35">
      <c r="A263" s="4"/>
      <c r="B263" s="93" t="s">
        <v>440</v>
      </c>
      <c r="C263" s="27"/>
      <c r="D263" s="76" t="s">
        <v>350</v>
      </c>
      <c r="E263" s="68" t="s">
        <v>111</v>
      </c>
      <c r="F263" s="129"/>
      <c r="G263" s="131"/>
      <c r="H263" s="67"/>
    </row>
    <row r="264" spans="1:8" ht="15" customHeight="1" x14ac:dyDescent="0.35">
      <c r="A264" s="65"/>
      <c r="B264" s="89"/>
      <c r="C264" s="26"/>
      <c r="D264" s="51">
        <v>618016</v>
      </c>
      <c r="E264" s="56">
        <v>266</v>
      </c>
      <c r="F264" s="128">
        <v>0</v>
      </c>
      <c r="G264" s="130">
        <f t="shared" ref="G264" si="120">E264*F264</f>
        <v>0</v>
      </c>
      <c r="H264" s="67"/>
    </row>
    <row r="265" spans="1:8" ht="15" customHeight="1" x14ac:dyDescent="0.35">
      <c r="A265" s="4"/>
      <c r="B265" s="94" t="s">
        <v>255</v>
      </c>
      <c r="C265" s="27"/>
      <c r="D265" s="76" t="s">
        <v>349</v>
      </c>
      <c r="E265" s="68" t="s">
        <v>113</v>
      </c>
      <c r="F265" s="129"/>
      <c r="G265" s="131"/>
      <c r="H265" s="67"/>
    </row>
    <row r="266" spans="1:8" ht="15" customHeight="1" x14ac:dyDescent="0.35">
      <c r="A266" s="65"/>
      <c r="B266" s="48"/>
      <c r="C266" s="26"/>
      <c r="D266" s="51">
        <v>614993</v>
      </c>
      <c r="E266" s="56">
        <v>5</v>
      </c>
      <c r="F266" s="128">
        <v>0</v>
      </c>
      <c r="G266" s="130">
        <f t="shared" ref="G266" si="121">E266*F266</f>
        <v>0</v>
      </c>
      <c r="H266" s="67"/>
    </row>
    <row r="267" spans="1:8" ht="15" customHeight="1" x14ac:dyDescent="0.35">
      <c r="A267" s="65"/>
      <c r="B267" s="93" t="s">
        <v>256</v>
      </c>
      <c r="C267" s="27"/>
      <c r="D267" s="76" t="s">
        <v>402</v>
      </c>
      <c r="E267" s="56" t="s">
        <v>116</v>
      </c>
      <c r="F267" s="129"/>
      <c r="G267" s="131"/>
      <c r="H267" s="67"/>
    </row>
    <row r="268" spans="1:8" ht="15" customHeight="1" x14ac:dyDescent="0.35">
      <c r="A268" s="65"/>
      <c r="B268" s="89"/>
      <c r="C268" s="26"/>
      <c r="D268" s="51">
        <v>614994</v>
      </c>
      <c r="E268" s="75">
        <v>1</v>
      </c>
      <c r="F268" s="128">
        <v>0</v>
      </c>
      <c r="G268" s="130">
        <f t="shared" ref="G268" si="122">E268*F268</f>
        <v>0</v>
      </c>
      <c r="H268" s="67"/>
    </row>
    <row r="269" spans="1:8" ht="15" customHeight="1" x14ac:dyDescent="0.35">
      <c r="A269" s="65"/>
      <c r="B269" s="93" t="s">
        <v>257</v>
      </c>
      <c r="C269" s="27"/>
      <c r="D269" s="76" t="s">
        <v>403</v>
      </c>
      <c r="E269" s="78" t="s">
        <v>116</v>
      </c>
      <c r="F269" s="129"/>
      <c r="G269" s="131"/>
      <c r="H269" s="67"/>
    </row>
    <row r="270" spans="1:8" s="66" customFormat="1" ht="15" customHeight="1" x14ac:dyDescent="0.35">
      <c r="A270" s="65"/>
      <c r="B270" s="48" t="s">
        <v>9</v>
      </c>
      <c r="C270" s="72"/>
      <c r="D270" s="51">
        <v>613398</v>
      </c>
      <c r="E270" s="75">
        <v>1</v>
      </c>
      <c r="F270" s="128">
        <v>0</v>
      </c>
      <c r="G270" s="130">
        <f t="shared" ref="G270" si="123">E270*F270</f>
        <v>0</v>
      </c>
      <c r="H270" s="67"/>
    </row>
    <row r="271" spans="1:8" s="66" customFormat="1" ht="15" customHeight="1" x14ac:dyDescent="0.35">
      <c r="A271" s="65"/>
      <c r="B271" s="93" t="s">
        <v>258</v>
      </c>
      <c r="C271" s="27"/>
      <c r="D271" s="76" t="s">
        <v>463</v>
      </c>
      <c r="E271" s="78" t="s">
        <v>116</v>
      </c>
      <c r="F271" s="129"/>
      <c r="G271" s="131"/>
      <c r="H271" s="67"/>
    </row>
    <row r="272" spans="1:8" ht="15" customHeight="1" x14ac:dyDescent="0.35">
      <c r="A272" s="65"/>
      <c r="B272" s="89"/>
      <c r="C272" s="28"/>
      <c r="D272" s="50">
        <v>614996</v>
      </c>
      <c r="E272" s="75">
        <v>6</v>
      </c>
      <c r="F272" s="128">
        <v>0</v>
      </c>
      <c r="G272" s="130">
        <f t="shared" ref="G272" si="124">E272*F272</f>
        <v>0</v>
      </c>
      <c r="H272" s="67"/>
    </row>
    <row r="273" spans="1:8" ht="15" customHeight="1" x14ac:dyDescent="0.35">
      <c r="A273" s="65"/>
      <c r="B273" s="93" t="s">
        <v>259</v>
      </c>
      <c r="C273" s="27"/>
      <c r="D273" s="76" t="s">
        <v>20</v>
      </c>
      <c r="E273" s="78" t="s">
        <v>116</v>
      </c>
      <c r="F273" s="129"/>
      <c r="G273" s="131"/>
      <c r="H273" s="67"/>
    </row>
    <row r="274" spans="1:8" ht="15" customHeight="1" x14ac:dyDescent="0.35">
      <c r="A274" s="65"/>
      <c r="B274" s="92"/>
      <c r="C274" s="28"/>
      <c r="D274" s="50">
        <v>614166</v>
      </c>
      <c r="E274" s="75">
        <v>1127</v>
      </c>
      <c r="F274" s="128">
        <v>0</v>
      </c>
      <c r="G274" s="130">
        <f t="shared" ref="G274" si="125">E274*F274</f>
        <v>0</v>
      </c>
      <c r="H274" s="67"/>
    </row>
    <row r="275" spans="1:8" s="5" customFormat="1" ht="15" customHeight="1" x14ac:dyDescent="0.35">
      <c r="A275" s="96"/>
      <c r="B275" s="93" t="s">
        <v>464</v>
      </c>
      <c r="C275" s="27"/>
      <c r="D275" s="76" t="s">
        <v>404</v>
      </c>
      <c r="E275" s="78" t="s">
        <v>114</v>
      </c>
      <c r="F275" s="129"/>
      <c r="G275" s="131"/>
      <c r="H275" s="6"/>
    </row>
    <row r="276" spans="1:8" s="8" customFormat="1" ht="15" customHeight="1" x14ac:dyDescent="0.35">
      <c r="A276" s="98"/>
      <c r="B276" s="89"/>
      <c r="C276" s="28"/>
      <c r="D276" s="50">
        <v>614165</v>
      </c>
      <c r="E276" s="75">
        <v>507</v>
      </c>
      <c r="F276" s="128">
        <v>0</v>
      </c>
      <c r="G276" s="130">
        <f t="shared" ref="G276" si="126">E276*F276</f>
        <v>0</v>
      </c>
      <c r="H276" s="10"/>
    </row>
    <row r="277" spans="1:8" ht="15" customHeight="1" x14ac:dyDescent="0.35">
      <c r="A277" s="65"/>
      <c r="B277" s="93" t="s">
        <v>260</v>
      </c>
      <c r="C277" s="27"/>
      <c r="D277" s="76" t="s">
        <v>21</v>
      </c>
      <c r="E277" s="78" t="s">
        <v>114</v>
      </c>
      <c r="F277" s="129"/>
      <c r="G277" s="131"/>
      <c r="H277" s="67"/>
    </row>
    <row r="278" spans="1:8" s="66" customFormat="1" ht="15" customHeight="1" x14ac:dyDescent="0.35">
      <c r="A278" s="65"/>
      <c r="B278" s="48" t="s">
        <v>9</v>
      </c>
      <c r="C278" s="72"/>
      <c r="D278" s="50">
        <v>614163</v>
      </c>
      <c r="E278" s="75">
        <v>506</v>
      </c>
      <c r="F278" s="128">
        <v>0</v>
      </c>
      <c r="G278" s="130">
        <f t="shared" ref="G278" si="127">E278*F278</f>
        <v>0</v>
      </c>
      <c r="H278" s="67"/>
    </row>
    <row r="279" spans="1:8" s="66" customFormat="1" ht="15" customHeight="1" x14ac:dyDescent="0.35">
      <c r="A279" s="65"/>
      <c r="B279" s="93" t="s">
        <v>261</v>
      </c>
      <c r="C279" s="72"/>
      <c r="D279" s="76" t="s">
        <v>469</v>
      </c>
      <c r="E279" s="78" t="s">
        <v>114</v>
      </c>
      <c r="F279" s="129"/>
      <c r="G279" s="131"/>
      <c r="H279" s="67"/>
    </row>
    <row r="280" spans="1:8" ht="15" customHeight="1" x14ac:dyDescent="0.35">
      <c r="A280" s="65"/>
      <c r="B280" s="89"/>
      <c r="C280" s="28"/>
      <c r="D280" s="50">
        <v>614160</v>
      </c>
      <c r="E280" s="75">
        <v>51</v>
      </c>
      <c r="F280" s="128">
        <v>0</v>
      </c>
      <c r="G280" s="130">
        <f t="shared" ref="G280" si="128">E280*F280</f>
        <v>0</v>
      </c>
      <c r="H280" s="67"/>
    </row>
    <row r="281" spans="1:8" ht="15" customHeight="1" x14ac:dyDescent="0.35">
      <c r="A281" s="65"/>
      <c r="B281" s="93" t="s">
        <v>262</v>
      </c>
      <c r="C281" s="27"/>
      <c r="D281" s="76" t="s">
        <v>470</v>
      </c>
      <c r="E281" s="78" t="s">
        <v>114</v>
      </c>
      <c r="F281" s="129"/>
      <c r="G281" s="131"/>
      <c r="H281" s="67"/>
    </row>
    <row r="282" spans="1:8" ht="15" customHeight="1" x14ac:dyDescent="0.35">
      <c r="A282" s="65"/>
      <c r="B282" s="48" t="s">
        <v>9</v>
      </c>
      <c r="C282" s="28"/>
      <c r="D282" s="50">
        <v>614998</v>
      </c>
      <c r="E282" s="75">
        <v>5</v>
      </c>
      <c r="F282" s="128">
        <v>0</v>
      </c>
      <c r="G282" s="130">
        <f t="shared" ref="G282:G284" si="129">E282*F282</f>
        <v>0</v>
      </c>
      <c r="H282" s="67"/>
    </row>
    <row r="283" spans="1:8" ht="15" customHeight="1" x14ac:dyDescent="0.35">
      <c r="A283" s="65"/>
      <c r="B283" s="93" t="s">
        <v>263</v>
      </c>
      <c r="C283" s="27"/>
      <c r="D283" s="76" t="s">
        <v>22</v>
      </c>
      <c r="E283" s="68" t="s">
        <v>116</v>
      </c>
      <c r="F283" s="129"/>
      <c r="G283" s="131"/>
      <c r="H283" s="67"/>
    </row>
    <row r="284" spans="1:8" ht="15" customHeight="1" x14ac:dyDescent="0.35">
      <c r="A284" s="65"/>
      <c r="B284" s="89"/>
      <c r="C284" s="26"/>
      <c r="D284" s="50">
        <v>614203</v>
      </c>
      <c r="E284" s="69">
        <v>44</v>
      </c>
      <c r="F284" s="128">
        <v>0</v>
      </c>
      <c r="G284" s="130">
        <f t="shared" si="129"/>
        <v>0</v>
      </c>
      <c r="H284" s="67"/>
    </row>
    <row r="285" spans="1:8" ht="15" customHeight="1" x14ac:dyDescent="0.35">
      <c r="A285" s="65"/>
      <c r="B285" s="93" t="s">
        <v>264</v>
      </c>
      <c r="C285" s="26"/>
      <c r="D285" s="76" t="s">
        <v>405</v>
      </c>
      <c r="E285" s="69" t="s">
        <v>116</v>
      </c>
      <c r="F285" s="129"/>
      <c r="G285" s="131"/>
      <c r="H285" s="67"/>
    </row>
    <row r="286" spans="1:8" ht="15" customHeight="1" x14ac:dyDescent="0.35">
      <c r="A286" s="65"/>
      <c r="B286" s="48" t="s">
        <v>9</v>
      </c>
      <c r="C286" s="28"/>
      <c r="D286" s="50">
        <v>614201</v>
      </c>
      <c r="E286" s="71">
        <v>30</v>
      </c>
      <c r="F286" s="128">
        <v>0</v>
      </c>
      <c r="G286" s="130">
        <f t="shared" ref="G286" si="130">E286*F286</f>
        <v>0</v>
      </c>
      <c r="H286" s="67"/>
    </row>
    <row r="287" spans="1:8" ht="15" customHeight="1" x14ac:dyDescent="0.35">
      <c r="A287" s="65"/>
      <c r="B287" s="93" t="s">
        <v>441</v>
      </c>
      <c r="C287" s="27"/>
      <c r="D287" s="76" t="s">
        <v>406</v>
      </c>
      <c r="E287" s="68" t="s">
        <v>116</v>
      </c>
      <c r="F287" s="129"/>
      <c r="G287" s="131"/>
      <c r="H287" s="67"/>
    </row>
    <row r="288" spans="1:8" ht="15" customHeight="1" x14ac:dyDescent="0.35">
      <c r="A288" s="65"/>
      <c r="B288" s="89"/>
      <c r="C288" s="28"/>
      <c r="D288" s="50">
        <v>614198</v>
      </c>
      <c r="E288" s="75">
        <v>1043</v>
      </c>
      <c r="F288" s="128">
        <v>0</v>
      </c>
      <c r="G288" s="130">
        <f t="shared" ref="G288" si="131">E288*F288</f>
        <v>0</v>
      </c>
      <c r="H288" s="67"/>
    </row>
    <row r="289" spans="1:8" ht="15" customHeight="1" x14ac:dyDescent="0.35">
      <c r="A289" s="65"/>
      <c r="B289" s="93" t="s">
        <v>442</v>
      </c>
      <c r="C289" s="27"/>
      <c r="D289" s="76" t="s">
        <v>23</v>
      </c>
      <c r="E289" s="78" t="s">
        <v>114</v>
      </c>
      <c r="F289" s="129"/>
      <c r="G289" s="131"/>
      <c r="H289" s="67"/>
    </row>
    <row r="290" spans="1:8" ht="15" customHeight="1" x14ac:dyDescent="0.35">
      <c r="A290" s="65"/>
      <c r="B290" s="92"/>
      <c r="C290" s="28"/>
      <c r="D290" s="50">
        <v>614204</v>
      </c>
      <c r="E290" s="75">
        <v>51</v>
      </c>
      <c r="F290" s="128">
        <v>0</v>
      </c>
      <c r="G290" s="130">
        <f t="shared" ref="G290" si="132">E290*F290</f>
        <v>0</v>
      </c>
      <c r="H290" s="67"/>
    </row>
    <row r="291" spans="1:8" ht="15" customHeight="1" x14ac:dyDescent="0.35">
      <c r="A291" s="65"/>
      <c r="B291" s="93" t="s">
        <v>443</v>
      </c>
      <c r="C291" s="27"/>
      <c r="D291" s="76" t="s">
        <v>407</v>
      </c>
      <c r="E291" s="78" t="s">
        <v>116</v>
      </c>
      <c r="F291" s="129"/>
      <c r="G291" s="131"/>
      <c r="H291" s="67"/>
    </row>
    <row r="292" spans="1:8" s="66" customFormat="1" ht="15" customHeight="1" x14ac:dyDescent="0.35">
      <c r="A292" s="65"/>
      <c r="B292" s="102"/>
      <c r="C292" s="28"/>
      <c r="D292" s="50">
        <v>614211</v>
      </c>
      <c r="E292" s="75">
        <v>216</v>
      </c>
      <c r="F292" s="128">
        <v>0</v>
      </c>
      <c r="G292" s="130">
        <f t="shared" ref="G292" si="133">E292*F292</f>
        <v>0</v>
      </c>
      <c r="H292" s="67"/>
    </row>
    <row r="293" spans="1:8" s="66" customFormat="1" ht="15" customHeight="1" x14ac:dyDescent="0.35">
      <c r="A293" s="65"/>
      <c r="B293" s="93" t="s">
        <v>444</v>
      </c>
      <c r="C293" s="27"/>
      <c r="D293" s="76" t="s">
        <v>471</v>
      </c>
      <c r="E293" s="78" t="s">
        <v>114</v>
      </c>
      <c r="F293" s="129"/>
      <c r="G293" s="131"/>
      <c r="H293" s="67"/>
    </row>
    <row r="294" spans="1:8" ht="15" customHeight="1" x14ac:dyDescent="0.35">
      <c r="A294" s="65"/>
      <c r="B294" s="48" t="s">
        <v>9</v>
      </c>
      <c r="C294" s="28"/>
      <c r="D294" s="50">
        <v>614006</v>
      </c>
      <c r="E294" s="75">
        <v>24</v>
      </c>
      <c r="F294" s="128">
        <v>0</v>
      </c>
      <c r="G294" s="130">
        <f t="shared" ref="G294" si="134">E294*F294</f>
        <v>0</v>
      </c>
      <c r="H294" s="67"/>
    </row>
    <row r="295" spans="1:8" ht="15" customHeight="1" x14ac:dyDescent="0.35">
      <c r="A295" s="65"/>
      <c r="B295" s="93" t="s">
        <v>445</v>
      </c>
      <c r="C295" s="27"/>
      <c r="D295" s="76" t="s">
        <v>24</v>
      </c>
      <c r="E295" s="78" t="s">
        <v>116</v>
      </c>
      <c r="F295" s="129"/>
      <c r="G295" s="131"/>
      <c r="H295" s="7"/>
    </row>
    <row r="296" spans="1:8" ht="15" customHeight="1" x14ac:dyDescent="0.35">
      <c r="A296" s="65"/>
      <c r="B296" s="89"/>
      <c r="C296" s="28"/>
      <c r="D296" s="50">
        <v>614550</v>
      </c>
      <c r="E296" s="75">
        <v>2</v>
      </c>
      <c r="F296" s="128">
        <v>0</v>
      </c>
      <c r="G296" s="130">
        <f t="shared" ref="G296" si="135">E296*F296</f>
        <v>0</v>
      </c>
      <c r="H296" s="7"/>
    </row>
    <row r="297" spans="1:8" ht="15" customHeight="1" x14ac:dyDescent="0.35">
      <c r="A297" s="65"/>
      <c r="B297" s="93" t="s">
        <v>265</v>
      </c>
      <c r="C297" s="27"/>
      <c r="D297" s="76" t="s">
        <v>25</v>
      </c>
      <c r="E297" s="78" t="s">
        <v>116</v>
      </c>
      <c r="F297" s="129"/>
      <c r="G297" s="131"/>
      <c r="H297" s="7"/>
    </row>
    <row r="298" spans="1:8" ht="15" customHeight="1" x14ac:dyDescent="0.35">
      <c r="A298" s="65"/>
      <c r="B298" s="48" t="s">
        <v>9</v>
      </c>
      <c r="C298" s="28"/>
      <c r="D298" s="50">
        <v>614750</v>
      </c>
      <c r="E298" s="75">
        <v>2</v>
      </c>
      <c r="F298" s="128">
        <v>0</v>
      </c>
      <c r="G298" s="130">
        <f t="shared" ref="G298" si="136">E298*F298</f>
        <v>0</v>
      </c>
      <c r="H298" s="7"/>
    </row>
    <row r="299" spans="1:8" ht="15" customHeight="1" x14ac:dyDescent="0.35">
      <c r="A299" s="65"/>
      <c r="B299" s="93" t="s">
        <v>266</v>
      </c>
      <c r="C299" s="27"/>
      <c r="D299" s="76" t="s">
        <v>157</v>
      </c>
      <c r="E299" s="78" t="s">
        <v>116</v>
      </c>
      <c r="F299" s="129"/>
      <c r="G299" s="131"/>
      <c r="H299" s="7"/>
    </row>
    <row r="300" spans="1:8" ht="15" customHeight="1" x14ac:dyDescent="0.35">
      <c r="A300" s="65"/>
      <c r="B300" s="89"/>
      <c r="C300" s="28"/>
      <c r="D300" s="50">
        <v>614999</v>
      </c>
      <c r="E300" s="75">
        <v>1</v>
      </c>
      <c r="F300" s="128">
        <v>0</v>
      </c>
      <c r="G300" s="130">
        <f t="shared" ref="G300" si="137">E300*F300</f>
        <v>0</v>
      </c>
      <c r="H300" s="7"/>
    </row>
    <row r="301" spans="1:8" ht="15" customHeight="1" x14ac:dyDescent="0.35">
      <c r="A301" s="65"/>
      <c r="B301" s="93" t="s">
        <v>267</v>
      </c>
      <c r="C301" s="27"/>
      <c r="D301" s="76" t="s">
        <v>26</v>
      </c>
      <c r="E301" s="78" t="s">
        <v>43</v>
      </c>
      <c r="F301" s="129"/>
      <c r="G301" s="131"/>
      <c r="H301" s="7"/>
    </row>
    <row r="302" spans="1:8" ht="15" customHeight="1" x14ac:dyDescent="0.35">
      <c r="A302" s="65"/>
      <c r="B302" s="92"/>
      <c r="C302" s="28"/>
      <c r="D302" s="50">
        <v>614210</v>
      </c>
      <c r="E302" s="75">
        <v>23</v>
      </c>
      <c r="F302" s="128">
        <v>0</v>
      </c>
      <c r="G302" s="130">
        <f t="shared" ref="G302" si="138">E302*F302</f>
        <v>0</v>
      </c>
      <c r="H302" s="7"/>
    </row>
    <row r="303" spans="1:8" ht="15" customHeight="1" x14ac:dyDescent="0.35">
      <c r="A303" s="65"/>
      <c r="B303" s="93" t="s">
        <v>268</v>
      </c>
      <c r="C303" s="27"/>
      <c r="D303" s="76" t="s">
        <v>408</v>
      </c>
      <c r="E303" s="79" t="s">
        <v>114</v>
      </c>
      <c r="F303" s="129"/>
      <c r="G303" s="131"/>
      <c r="H303" s="7"/>
    </row>
    <row r="304" spans="1:8" s="66" customFormat="1" ht="15" customHeight="1" x14ac:dyDescent="0.35">
      <c r="A304" s="65"/>
      <c r="B304" s="89"/>
      <c r="C304" s="28"/>
      <c r="D304" s="50">
        <v>614993</v>
      </c>
      <c r="E304" s="75">
        <v>1</v>
      </c>
      <c r="F304" s="128">
        <v>0</v>
      </c>
      <c r="G304" s="130">
        <f t="shared" ref="G304" si="139">E304*F304</f>
        <v>0</v>
      </c>
      <c r="H304" s="7"/>
    </row>
    <row r="305" spans="1:8" s="66" customFormat="1" ht="15" customHeight="1" x14ac:dyDescent="0.35">
      <c r="A305" s="65"/>
      <c r="B305" s="93" t="s">
        <v>269</v>
      </c>
      <c r="C305" s="27"/>
      <c r="D305" s="76" t="s">
        <v>28</v>
      </c>
      <c r="E305" s="79" t="s">
        <v>43</v>
      </c>
      <c r="F305" s="129"/>
      <c r="G305" s="131"/>
      <c r="H305" s="7"/>
    </row>
    <row r="306" spans="1:8" s="66" customFormat="1" ht="15" customHeight="1" x14ac:dyDescent="0.35">
      <c r="A306" s="65"/>
      <c r="B306" s="48" t="s">
        <v>9</v>
      </c>
      <c r="C306" s="28"/>
      <c r="D306" s="50">
        <v>614199</v>
      </c>
      <c r="E306" s="75">
        <v>92</v>
      </c>
      <c r="F306" s="128">
        <v>0</v>
      </c>
      <c r="G306" s="130">
        <f t="shared" ref="G306" si="140">E306*F306</f>
        <v>0</v>
      </c>
      <c r="H306" s="7"/>
    </row>
    <row r="307" spans="1:8" s="66" customFormat="1" ht="15" customHeight="1" x14ac:dyDescent="0.35">
      <c r="A307" s="65"/>
      <c r="B307" s="93" t="s">
        <v>270</v>
      </c>
      <c r="C307" s="27"/>
      <c r="D307" s="76" t="s">
        <v>409</v>
      </c>
      <c r="E307" s="79" t="s">
        <v>114</v>
      </c>
      <c r="F307" s="129"/>
      <c r="G307" s="131"/>
      <c r="H307" s="7"/>
    </row>
    <row r="308" spans="1:8" s="66" customFormat="1" ht="15" customHeight="1" x14ac:dyDescent="0.35">
      <c r="A308" s="65"/>
      <c r="B308" s="62"/>
      <c r="C308" s="28"/>
      <c r="D308" s="50">
        <v>614200</v>
      </c>
      <c r="E308" s="75">
        <v>39</v>
      </c>
      <c r="F308" s="128">
        <v>0</v>
      </c>
      <c r="G308" s="130">
        <f t="shared" ref="G308" si="141">E308*F308</f>
        <v>0</v>
      </c>
      <c r="H308" s="7"/>
    </row>
    <row r="309" spans="1:8" s="66" customFormat="1" ht="15" customHeight="1" x14ac:dyDescent="0.35">
      <c r="A309" s="65"/>
      <c r="B309" s="47" t="s">
        <v>271</v>
      </c>
      <c r="C309" s="27"/>
      <c r="D309" s="76" t="s">
        <v>410</v>
      </c>
      <c r="E309" s="79" t="s">
        <v>114</v>
      </c>
      <c r="F309" s="129"/>
      <c r="G309" s="131"/>
      <c r="H309" s="7"/>
    </row>
    <row r="310" spans="1:8" s="66" customFormat="1" ht="15" customHeight="1" x14ac:dyDescent="0.35">
      <c r="A310" s="65"/>
      <c r="B310" s="46" t="s">
        <v>9</v>
      </c>
      <c r="C310" s="28"/>
      <c r="D310" s="50">
        <v>614208</v>
      </c>
      <c r="E310" s="75">
        <v>364</v>
      </c>
      <c r="F310" s="128">
        <v>0</v>
      </c>
      <c r="G310" s="130">
        <f t="shared" ref="G310" si="142">E310*F310</f>
        <v>0</v>
      </c>
      <c r="H310" s="7"/>
    </row>
    <row r="311" spans="1:8" s="66" customFormat="1" ht="15" customHeight="1" x14ac:dyDescent="0.35">
      <c r="A311" s="65"/>
      <c r="B311" s="47" t="s">
        <v>272</v>
      </c>
      <c r="C311" s="27"/>
      <c r="D311" s="76" t="s">
        <v>411</v>
      </c>
      <c r="E311" s="79" t="s">
        <v>114</v>
      </c>
      <c r="F311" s="129"/>
      <c r="G311" s="131"/>
      <c r="H311" s="7"/>
    </row>
    <row r="312" spans="1:8" s="66" customFormat="1" ht="15" customHeight="1" x14ac:dyDescent="0.35">
      <c r="A312" s="65"/>
      <c r="B312" s="62"/>
      <c r="C312" s="28"/>
      <c r="D312" s="50">
        <v>614202</v>
      </c>
      <c r="E312" s="75">
        <v>986</v>
      </c>
      <c r="F312" s="128">
        <v>0</v>
      </c>
      <c r="G312" s="130">
        <f t="shared" ref="G312" si="143">E312*F312</f>
        <v>0</v>
      </c>
      <c r="H312" s="7"/>
    </row>
    <row r="313" spans="1:8" s="66" customFormat="1" ht="15" customHeight="1" x14ac:dyDescent="0.35">
      <c r="A313" s="65"/>
      <c r="B313" s="47" t="s">
        <v>273</v>
      </c>
      <c r="C313" s="27"/>
      <c r="D313" s="76" t="s">
        <v>412</v>
      </c>
      <c r="E313" s="79" t="s">
        <v>114</v>
      </c>
      <c r="F313" s="129"/>
      <c r="G313" s="131"/>
      <c r="H313" s="7"/>
    </row>
    <row r="314" spans="1:8" s="66" customFormat="1" ht="15" customHeight="1" x14ac:dyDescent="0.35">
      <c r="A314" s="65"/>
      <c r="B314" s="46" t="s">
        <v>9</v>
      </c>
      <c r="C314" s="28"/>
      <c r="D314" s="50">
        <v>614211</v>
      </c>
      <c r="E314" s="75">
        <v>23</v>
      </c>
      <c r="F314" s="128">
        <v>0</v>
      </c>
      <c r="G314" s="130">
        <f t="shared" ref="G314" si="144">E314*F314</f>
        <v>0</v>
      </c>
      <c r="H314" s="7"/>
    </row>
    <row r="315" spans="1:8" s="66" customFormat="1" ht="15" customHeight="1" x14ac:dyDescent="0.35">
      <c r="A315" s="65"/>
      <c r="B315" s="47" t="s">
        <v>274</v>
      </c>
      <c r="C315" s="27"/>
      <c r="D315" s="76" t="s">
        <v>413</v>
      </c>
      <c r="E315" s="79" t="s">
        <v>114</v>
      </c>
      <c r="F315" s="129"/>
      <c r="G315" s="131"/>
      <c r="H315" s="7"/>
    </row>
    <row r="316" spans="1:8" ht="15" customHeight="1" x14ac:dyDescent="0.35">
      <c r="A316" s="65"/>
      <c r="B316" s="62"/>
      <c r="C316" s="28"/>
      <c r="D316" s="50">
        <v>614214</v>
      </c>
      <c r="E316" s="75">
        <v>649</v>
      </c>
      <c r="F316" s="128">
        <v>0</v>
      </c>
      <c r="G316" s="130">
        <f t="shared" ref="G316" si="145">E316*F316</f>
        <v>0</v>
      </c>
      <c r="H316" s="7"/>
    </row>
    <row r="317" spans="1:8" ht="15" customHeight="1" x14ac:dyDescent="0.35">
      <c r="A317" s="65"/>
      <c r="B317" s="47" t="s">
        <v>275</v>
      </c>
      <c r="C317" s="27"/>
      <c r="D317" s="76" t="s">
        <v>414</v>
      </c>
      <c r="E317" s="79" t="s">
        <v>114</v>
      </c>
      <c r="F317" s="129"/>
      <c r="G317" s="131"/>
      <c r="H317" s="7"/>
    </row>
    <row r="318" spans="1:8" ht="15" customHeight="1" x14ac:dyDescent="0.35">
      <c r="A318" s="65"/>
      <c r="B318" s="46" t="s">
        <v>9</v>
      </c>
      <c r="C318" s="28"/>
      <c r="D318" s="50">
        <v>614215</v>
      </c>
      <c r="E318" s="75">
        <v>104</v>
      </c>
      <c r="F318" s="128">
        <v>0</v>
      </c>
      <c r="G318" s="130">
        <f t="shared" ref="G318" si="146">E318*F318</f>
        <v>0</v>
      </c>
      <c r="H318" s="7"/>
    </row>
    <row r="319" spans="1:8" ht="15" customHeight="1" x14ac:dyDescent="0.35">
      <c r="A319" s="65"/>
      <c r="B319" s="47" t="s">
        <v>276</v>
      </c>
      <c r="C319" s="27"/>
      <c r="D319" s="76" t="s">
        <v>415</v>
      </c>
      <c r="E319" s="79" t="s">
        <v>114</v>
      </c>
      <c r="F319" s="129"/>
      <c r="G319" s="131"/>
      <c r="H319" s="7"/>
    </row>
    <row r="320" spans="1:8" s="66" customFormat="1" ht="15" customHeight="1" x14ac:dyDescent="0.35">
      <c r="A320" s="65"/>
      <c r="B320" s="62"/>
      <c r="C320" s="28"/>
      <c r="D320" s="50">
        <v>614213</v>
      </c>
      <c r="E320" s="75">
        <v>80</v>
      </c>
      <c r="F320" s="128">
        <v>0</v>
      </c>
      <c r="G320" s="130">
        <f t="shared" ref="G320" si="147">E320*F320</f>
        <v>0</v>
      </c>
      <c r="H320" s="7"/>
    </row>
    <row r="321" spans="1:8" s="66" customFormat="1" ht="15" customHeight="1" x14ac:dyDescent="0.35">
      <c r="A321" s="65"/>
      <c r="B321" s="47" t="s">
        <v>277</v>
      </c>
      <c r="C321" s="27"/>
      <c r="D321" s="76" t="s">
        <v>416</v>
      </c>
      <c r="E321" s="79" t="s">
        <v>114</v>
      </c>
      <c r="F321" s="129"/>
      <c r="G321" s="131"/>
      <c r="H321" s="7"/>
    </row>
    <row r="322" spans="1:8" ht="15" customHeight="1" x14ac:dyDescent="0.35">
      <c r="A322" s="65"/>
      <c r="B322" s="46" t="s">
        <v>9</v>
      </c>
      <c r="C322" s="28"/>
      <c r="D322" s="50">
        <v>614084</v>
      </c>
      <c r="E322" s="75">
        <v>6</v>
      </c>
      <c r="F322" s="128">
        <v>0</v>
      </c>
      <c r="G322" s="130">
        <f t="shared" ref="G322" si="148">E322*F322</f>
        <v>0</v>
      </c>
      <c r="H322" s="7"/>
    </row>
    <row r="323" spans="1:8" ht="15" customHeight="1" x14ac:dyDescent="0.35">
      <c r="A323" s="65"/>
      <c r="B323" s="47" t="s">
        <v>278</v>
      </c>
      <c r="C323" s="27"/>
      <c r="D323" s="76" t="s">
        <v>27</v>
      </c>
      <c r="E323" s="79" t="s">
        <v>116</v>
      </c>
      <c r="F323" s="129"/>
      <c r="G323" s="131"/>
      <c r="H323" s="7"/>
    </row>
    <row r="324" spans="1:8" ht="15" customHeight="1" x14ac:dyDescent="0.35">
      <c r="A324" s="4"/>
      <c r="B324" s="62"/>
      <c r="C324" s="26"/>
      <c r="D324" s="51">
        <v>614428</v>
      </c>
      <c r="E324" s="80">
        <v>24</v>
      </c>
      <c r="F324" s="128">
        <v>0</v>
      </c>
      <c r="G324" s="130">
        <f t="shared" ref="G324" si="149">E324*F324</f>
        <v>0</v>
      </c>
      <c r="H324" s="7"/>
    </row>
    <row r="325" spans="1:8" ht="15" customHeight="1" x14ac:dyDescent="0.35">
      <c r="A325" s="4"/>
      <c r="B325" s="47" t="s">
        <v>279</v>
      </c>
      <c r="C325" s="26"/>
      <c r="D325" s="76" t="s">
        <v>315</v>
      </c>
      <c r="E325" s="79" t="s">
        <v>114</v>
      </c>
      <c r="F325" s="129"/>
      <c r="G325" s="131"/>
      <c r="H325" s="7"/>
    </row>
    <row r="326" spans="1:8" ht="15" customHeight="1" x14ac:dyDescent="0.35">
      <c r="A326" s="4"/>
      <c r="B326" s="46" t="s">
        <v>9</v>
      </c>
      <c r="C326" s="26"/>
      <c r="D326" s="51">
        <v>614290</v>
      </c>
      <c r="E326" s="80">
        <v>3495</v>
      </c>
      <c r="F326" s="128">
        <v>0</v>
      </c>
      <c r="G326" s="130">
        <f t="shared" ref="G326" si="150">E326*F326</f>
        <v>0</v>
      </c>
      <c r="H326" s="7"/>
    </row>
    <row r="327" spans="1:8" ht="15" customHeight="1" x14ac:dyDescent="0.35">
      <c r="A327" s="4"/>
      <c r="B327" s="47" t="s">
        <v>280</v>
      </c>
      <c r="C327" s="26"/>
      <c r="D327" s="76" t="s">
        <v>417</v>
      </c>
      <c r="E327" s="79" t="s">
        <v>114</v>
      </c>
      <c r="F327" s="129"/>
      <c r="G327" s="131"/>
      <c r="H327" s="7"/>
    </row>
    <row r="328" spans="1:8" ht="15" customHeight="1" x14ac:dyDescent="0.35">
      <c r="A328" s="4"/>
      <c r="B328" s="62"/>
      <c r="C328" s="26"/>
      <c r="D328" s="51">
        <v>614230</v>
      </c>
      <c r="E328" s="80">
        <v>3576</v>
      </c>
      <c r="F328" s="128">
        <v>0</v>
      </c>
      <c r="G328" s="130">
        <f t="shared" ref="G328" si="151">E328*F328</f>
        <v>0</v>
      </c>
      <c r="H328" s="7"/>
    </row>
    <row r="329" spans="1:8" ht="15" customHeight="1" x14ac:dyDescent="0.35">
      <c r="A329" s="4"/>
      <c r="B329" s="47" t="s">
        <v>281</v>
      </c>
      <c r="C329" s="26"/>
      <c r="D329" s="76" t="s">
        <v>418</v>
      </c>
      <c r="E329" s="79" t="s">
        <v>114</v>
      </c>
      <c r="F329" s="129"/>
      <c r="G329" s="131"/>
      <c r="H329" s="7"/>
    </row>
    <row r="330" spans="1:8" ht="15" customHeight="1" x14ac:dyDescent="0.35">
      <c r="A330" s="4"/>
      <c r="B330" s="62"/>
      <c r="C330" s="26"/>
      <c r="D330" s="51">
        <v>614332</v>
      </c>
      <c r="E330" s="80">
        <v>1165</v>
      </c>
      <c r="F330" s="128">
        <v>0</v>
      </c>
      <c r="G330" s="130">
        <f t="shared" ref="G330" si="152">E330*F330</f>
        <v>0</v>
      </c>
      <c r="H330" s="7"/>
    </row>
    <row r="331" spans="1:8" ht="15" customHeight="1" x14ac:dyDescent="0.35">
      <c r="A331" s="4"/>
      <c r="B331" s="47" t="s">
        <v>465</v>
      </c>
      <c r="C331" s="26"/>
      <c r="D331" s="76" t="s">
        <v>419</v>
      </c>
      <c r="E331" s="79" t="s">
        <v>114</v>
      </c>
      <c r="F331" s="129"/>
      <c r="G331" s="131"/>
      <c r="H331" s="7"/>
    </row>
    <row r="332" spans="1:8" s="66" customFormat="1" ht="15" customHeight="1" x14ac:dyDescent="0.35">
      <c r="A332" s="4"/>
      <c r="B332" s="92"/>
      <c r="C332" s="72"/>
      <c r="D332" s="51">
        <v>614260</v>
      </c>
      <c r="E332" s="80">
        <v>1788</v>
      </c>
      <c r="F332" s="128">
        <v>0</v>
      </c>
      <c r="G332" s="130">
        <f t="shared" ref="G332" si="153">E332*F332</f>
        <v>0</v>
      </c>
      <c r="H332" s="7"/>
    </row>
    <row r="333" spans="1:8" s="66" customFormat="1" ht="15" customHeight="1" x14ac:dyDescent="0.35">
      <c r="A333" s="4"/>
      <c r="B333" s="93" t="s">
        <v>282</v>
      </c>
      <c r="C333" s="72"/>
      <c r="D333" s="76" t="s">
        <v>420</v>
      </c>
      <c r="E333" s="79" t="s">
        <v>114</v>
      </c>
      <c r="F333" s="129"/>
      <c r="G333" s="131"/>
      <c r="H333" s="7"/>
    </row>
    <row r="334" spans="1:8" ht="15" customHeight="1" x14ac:dyDescent="0.35">
      <c r="A334" s="4"/>
      <c r="B334" s="48" t="s">
        <v>9</v>
      </c>
      <c r="C334" s="26"/>
      <c r="D334" s="51">
        <v>614999</v>
      </c>
      <c r="E334" s="80">
        <v>1</v>
      </c>
      <c r="F334" s="128">
        <v>0</v>
      </c>
      <c r="G334" s="130">
        <f t="shared" ref="G334" si="154">E334*F334</f>
        <v>0</v>
      </c>
      <c r="H334" s="7"/>
    </row>
    <row r="335" spans="1:8" ht="15" customHeight="1" x14ac:dyDescent="0.35">
      <c r="A335" s="65"/>
      <c r="B335" s="93" t="s">
        <v>283</v>
      </c>
      <c r="C335" s="26"/>
      <c r="D335" s="76" t="s">
        <v>316</v>
      </c>
      <c r="E335" s="79" t="s">
        <v>116</v>
      </c>
      <c r="F335" s="129"/>
      <c r="G335" s="131"/>
      <c r="H335" s="7"/>
    </row>
    <row r="336" spans="1:8" ht="15" customHeight="1" x14ac:dyDescent="0.35">
      <c r="A336" s="65"/>
      <c r="B336" s="89"/>
      <c r="C336" s="28"/>
      <c r="D336" s="50">
        <v>608106</v>
      </c>
      <c r="E336" s="71">
        <v>14</v>
      </c>
      <c r="F336" s="128">
        <v>0</v>
      </c>
      <c r="G336" s="130">
        <f t="shared" ref="G336" si="155">E336*F336</f>
        <v>0</v>
      </c>
      <c r="H336" s="7"/>
    </row>
    <row r="337" spans="1:8" ht="15" customHeight="1" x14ac:dyDescent="0.35">
      <c r="A337" s="4"/>
      <c r="B337" s="93" t="s">
        <v>284</v>
      </c>
      <c r="C337" s="27"/>
      <c r="D337" s="103" t="s">
        <v>110</v>
      </c>
      <c r="E337" s="79" t="s">
        <v>116</v>
      </c>
      <c r="F337" s="129"/>
      <c r="G337" s="131"/>
      <c r="H337" s="7"/>
    </row>
    <row r="338" spans="1:8" ht="15" customHeight="1" x14ac:dyDescent="0.35">
      <c r="A338" s="4"/>
      <c r="B338" s="48" t="s">
        <v>9</v>
      </c>
      <c r="C338" s="28"/>
      <c r="D338" s="50">
        <v>608018</v>
      </c>
      <c r="E338" s="75">
        <v>610</v>
      </c>
      <c r="F338" s="128">
        <v>0</v>
      </c>
      <c r="G338" s="130">
        <f t="shared" ref="G338" si="156">E338*F338</f>
        <v>0</v>
      </c>
      <c r="H338" s="7"/>
    </row>
    <row r="339" spans="1:8" ht="15" customHeight="1" x14ac:dyDescent="0.35">
      <c r="A339" s="4"/>
      <c r="B339" s="93" t="s">
        <v>285</v>
      </c>
      <c r="C339" s="27"/>
      <c r="D339" s="103" t="s">
        <v>164</v>
      </c>
      <c r="E339" s="79" t="s">
        <v>113</v>
      </c>
      <c r="F339" s="129"/>
      <c r="G339" s="131"/>
      <c r="H339" s="7"/>
    </row>
    <row r="340" spans="1:8" ht="15" customHeight="1" x14ac:dyDescent="0.35">
      <c r="A340" s="4"/>
      <c r="B340" s="48" t="s">
        <v>9</v>
      </c>
      <c r="C340" s="28"/>
      <c r="D340" s="50">
        <v>618016</v>
      </c>
      <c r="E340" s="75">
        <v>1740</v>
      </c>
      <c r="F340" s="128">
        <v>0</v>
      </c>
      <c r="G340" s="130">
        <f t="shared" ref="G340" si="157">E340*F340</f>
        <v>0</v>
      </c>
      <c r="H340" s="7"/>
    </row>
    <row r="341" spans="1:8" ht="15" customHeight="1" x14ac:dyDescent="0.35">
      <c r="A341" s="4"/>
      <c r="B341" s="93" t="s">
        <v>446</v>
      </c>
      <c r="C341" s="30"/>
      <c r="D341" s="103" t="s">
        <v>29</v>
      </c>
      <c r="E341" s="79" t="s">
        <v>113</v>
      </c>
      <c r="F341" s="129"/>
      <c r="G341" s="131"/>
      <c r="H341" s="7"/>
    </row>
    <row r="342" spans="1:8" ht="15" customHeight="1" x14ac:dyDescent="0.35">
      <c r="A342" s="4"/>
      <c r="B342" s="99"/>
      <c r="C342" s="31"/>
      <c r="D342" s="50">
        <v>608103</v>
      </c>
      <c r="E342" s="75">
        <v>9</v>
      </c>
      <c r="F342" s="128">
        <v>0</v>
      </c>
      <c r="G342" s="130">
        <f t="shared" ref="G342" si="158">E342*F342</f>
        <v>0</v>
      </c>
      <c r="H342" s="7"/>
    </row>
    <row r="343" spans="1:8" s="5" customFormat="1" ht="15" customHeight="1" x14ac:dyDescent="0.35">
      <c r="A343" s="63"/>
      <c r="B343" s="93" t="s">
        <v>286</v>
      </c>
      <c r="C343" s="30"/>
      <c r="D343" s="76" t="s">
        <v>474</v>
      </c>
      <c r="E343" s="79" t="s">
        <v>116</v>
      </c>
      <c r="F343" s="129"/>
      <c r="G343" s="131"/>
      <c r="H343" s="6"/>
    </row>
    <row r="344" spans="1:8" ht="15" customHeight="1" x14ac:dyDescent="0.35">
      <c r="A344" s="4"/>
      <c r="B344" s="89"/>
      <c r="C344" s="28"/>
      <c r="D344" s="52">
        <v>608109</v>
      </c>
      <c r="E344" s="71">
        <v>7</v>
      </c>
      <c r="F344" s="128">
        <v>0</v>
      </c>
      <c r="G344" s="130">
        <f t="shared" ref="G344" si="159">E344*F344</f>
        <v>0</v>
      </c>
      <c r="H344" s="67"/>
    </row>
    <row r="345" spans="1:8" s="5" customFormat="1" ht="15" customHeight="1" x14ac:dyDescent="0.35">
      <c r="A345" s="63"/>
      <c r="B345" s="93" t="s">
        <v>287</v>
      </c>
      <c r="C345" s="27"/>
      <c r="D345" s="76" t="s">
        <v>475</v>
      </c>
      <c r="E345" s="73" t="s">
        <v>116</v>
      </c>
      <c r="F345" s="129"/>
      <c r="G345" s="131"/>
      <c r="H345" s="6"/>
    </row>
    <row r="346" spans="1:8" s="5" customFormat="1" ht="15" customHeight="1" x14ac:dyDescent="0.35">
      <c r="A346" s="63"/>
      <c r="B346" s="48"/>
      <c r="C346" s="41" t="s">
        <v>76</v>
      </c>
      <c r="D346" s="50">
        <v>608158</v>
      </c>
      <c r="E346" s="71">
        <v>55</v>
      </c>
      <c r="F346" s="128">
        <v>0</v>
      </c>
      <c r="G346" s="130">
        <f t="shared" ref="G346" si="160">E346*F346</f>
        <v>0</v>
      </c>
      <c r="H346" s="6"/>
    </row>
    <row r="347" spans="1:8" s="8" customFormat="1" ht="15" customHeight="1" x14ac:dyDescent="0.35">
      <c r="A347" s="9"/>
      <c r="B347" s="93" t="s">
        <v>288</v>
      </c>
      <c r="C347" s="36"/>
      <c r="D347" s="103" t="s">
        <v>421</v>
      </c>
      <c r="E347" s="73" t="s">
        <v>116</v>
      </c>
      <c r="F347" s="129"/>
      <c r="G347" s="131"/>
      <c r="H347" s="10"/>
    </row>
    <row r="348" spans="1:8" s="8" customFormat="1" ht="15" customHeight="1" x14ac:dyDescent="0.35">
      <c r="A348" s="9"/>
      <c r="B348" s="48"/>
      <c r="C348" s="41"/>
      <c r="D348" s="50">
        <v>608138</v>
      </c>
      <c r="E348" s="71">
        <v>352</v>
      </c>
      <c r="F348" s="128">
        <v>0</v>
      </c>
      <c r="G348" s="130">
        <f t="shared" ref="G348" si="161">E348*F348</f>
        <v>0</v>
      </c>
      <c r="H348" s="10"/>
    </row>
    <row r="349" spans="1:8" ht="15" customHeight="1" x14ac:dyDescent="0.35">
      <c r="A349" s="4"/>
      <c r="B349" s="93" t="s">
        <v>289</v>
      </c>
      <c r="C349" s="36"/>
      <c r="D349" s="103" t="s">
        <v>30</v>
      </c>
      <c r="E349" s="73" t="s">
        <v>116</v>
      </c>
      <c r="F349" s="129"/>
      <c r="G349" s="131"/>
      <c r="H349" s="67"/>
    </row>
    <row r="350" spans="1:8" ht="15" customHeight="1" x14ac:dyDescent="0.35">
      <c r="A350" s="4"/>
      <c r="B350" s="89"/>
      <c r="C350" s="41"/>
      <c r="D350" s="50">
        <v>608130</v>
      </c>
      <c r="E350" s="71">
        <v>56</v>
      </c>
      <c r="F350" s="128">
        <v>0</v>
      </c>
      <c r="G350" s="130">
        <f t="shared" ref="G350" si="162">E350*F350</f>
        <v>0</v>
      </c>
      <c r="H350" s="67"/>
    </row>
    <row r="351" spans="1:8" ht="15" customHeight="1" x14ac:dyDescent="0.35">
      <c r="A351" s="4"/>
      <c r="B351" s="93" t="s">
        <v>290</v>
      </c>
      <c r="C351" s="36"/>
      <c r="D351" s="103" t="s">
        <v>31</v>
      </c>
      <c r="E351" s="73" t="s">
        <v>116</v>
      </c>
      <c r="F351" s="129"/>
      <c r="G351" s="131"/>
      <c r="H351" s="67"/>
    </row>
    <row r="352" spans="1:8" ht="15" customHeight="1" x14ac:dyDescent="0.35">
      <c r="A352" s="4"/>
      <c r="B352" s="48" t="s">
        <v>9</v>
      </c>
      <c r="C352" s="41"/>
      <c r="D352" s="50">
        <v>608124</v>
      </c>
      <c r="E352" s="71">
        <v>390</v>
      </c>
      <c r="F352" s="128">
        <v>0</v>
      </c>
      <c r="G352" s="130">
        <f t="shared" ref="G352" si="163">E352*F352</f>
        <v>0</v>
      </c>
      <c r="H352" s="67"/>
    </row>
    <row r="353" spans="1:8" ht="15" customHeight="1" x14ac:dyDescent="0.35">
      <c r="A353" s="4"/>
      <c r="B353" s="93" t="s">
        <v>291</v>
      </c>
      <c r="C353" s="35"/>
      <c r="D353" s="107" t="s">
        <v>32</v>
      </c>
      <c r="E353" s="70" t="s">
        <v>116</v>
      </c>
      <c r="F353" s="129"/>
      <c r="G353" s="131"/>
      <c r="H353" s="67"/>
    </row>
    <row r="354" spans="1:8" ht="15" customHeight="1" x14ac:dyDescent="0.35">
      <c r="A354" s="4"/>
      <c r="B354" s="48" t="s">
        <v>9</v>
      </c>
      <c r="C354" s="41"/>
      <c r="D354" s="50">
        <v>608126</v>
      </c>
      <c r="E354" s="71">
        <v>193</v>
      </c>
      <c r="F354" s="128">
        <v>0</v>
      </c>
      <c r="G354" s="130">
        <f t="shared" ref="G354" si="164">E354*F354</f>
        <v>0</v>
      </c>
      <c r="H354" s="67"/>
    </row>
    <row r="355" spans="1:8" ht="15" customHeight="1" x14ac:dyDescent="0.35">
      <c r="A355" s="4"/>
      <c r="B355" s="93" t="s">
        <v>292</v>
      </c>
      <c r="C355" s="36"/>
      <c r="D355" s="103" t="s">
        <v>33</v>
      </c>
      <c r="E355" s="73" t="s">
        <v>116</v>
      </c>
      <c r="F355" s="129"/>
      <c r="G355" s="131"/>
      <c r="H355" s="67"/>
    </row>
    <row r="356" spans="1:8" ht="15" customHeight="1" x14ac:dyDescent="0.35">
      <c r="A356" s="4"/>
      <c r="B356" s="89"/>
      <c r="C356" s="35" t="s">
        <v>81</v>
      </c>
      <c r="D356" s="51">
        <v>607032</v>
      </c>
      <c r="E356" s="70">
        <v>670</v>
      </c>
      <c r="F356" s="128">
        <v>0</v>
      </c>
      <c r="G356" s="130">
        <f t="shared" ref="G356" si="165">E356*F356</f>
        <v>0</v>
      </c>
      <c r="H356" s="67"/>
    </row>
    <row r="357" spans="1:8" ht="15" customHeight="1" x14ac:dyDescent="0.35">
      <c r="A357" s="4"/>
      <c r="B357" s="93" t="s">
        <v>293</v>
      </c>
      <c r="C357" s="36"/>
      <c r="D357" s="61" t="s">
        <v>34</v>
      </c>
      <c r="E357" s="73" t="s">
        <v>113</v>
      </c>
      <c r="F357" s="129"/>
      <c r="G357" s="131"/>
      <c r="H357" s="67"/>
    </row>
    <row r="358" spans="1:8" ht="15" customHeight="1" x14ac:dyDescent="0.35">
      <c r="A358" s="4"/>
      <c r="B358" s="89"/>
      <c r="C358" s="41" t="s">
        <v>82</v>
      </c>
      <c r="D358" s="50">
        <v>607030</v>
      </c>
      <c r="E358" s="71">
        <v>179</v>
      </c>
      <c r="F358" s="128">
        <v>0</v>
      </c>
      <c r="G358" s="130">
        <f t="shared" ref="G358" si="166">E358*F358</f>
        <v>0</v>
      </c>
      <c r="H358" s="67"/>
    </row>
    <row r="359" spans="1:8" ht="15" customHeight="1" x14ac:dyDescent="0.35">
      <c r="A359" s="4"/>
      <c r="B359" s="93" t="s">
        <v>447</v>
      </c>
      <c r="C359" s="36"/>
      <c r="D359" s="76" t="s">
        <v>35</v>
      </c>
      <c r="E359" s="73" t="s">
        <v>111</v>
      </c>
      <c r="F359" s="129"/>
      <c r="G359" s="131"/>
      <c r="H359" s="67"/>
    </row>
    <row r="360" spans="1:8" ht="15" customHeight="1" x14ac:dyDescent="0.35">
      <c r="A360" s="4"/>
      <c r="B360" s="89"/>
      <c r="C360" s="41" t="s">
        <v>77</v>
      </c>
      <c r="D360" s="50">
        <v>607044</v>
      </c>
      <c r="E360" s="71">
        <v>1695</v>
      </c>
      <c r="F360" s="128">
        <v>0</v>
      </c>
      <c r="G360" s="130">
        <f t="shared" ref="G360" si="167">E360*F360</f>
        <v>0</v>
      </c>
      <c r="H360" s="67"/>
    </row>
    <row r="361" spans="1:8" ht="15" customHeight="1" x14ac:dyDescent="0.35">
      <c r="A361" s="4"/>
      <c r="B361" s="93" t="s">
        <v>448</v>
      </c>
      <c r="C361" s="36"/>
      <c r="D361" s="76" t="s">
        <v>78</v>
      </c>
      <c r="E361" s="73" t="s">
        <v>111</v>
      </c>
      <c r="F361" s="129"/>
      <c r="G361" s="131"/>
      <c r="H361" s="67"/>
    </row>
    <row r="362" spans="1:8" ht="15" customHeight="1" x14ac:dyDescent="0.35">
      <c r="A362" s="4"/>
      <c r="B362" s="92"/>
      <c r="C362" s="31"/>
      <c r="D362" s="50">
        <v>605049</v>
      </c>
      <c r="E362" s="71">
        <v>936</v>
      </c>
      <c r="F362" s="128">
        <v>0</v>
      </c>
      <c r="G362" s="130">
        <f t="shared" ref="G362" si="168">E362*F362</f>
        <v>0</v>
      </c>
      <c r="H362" s="67"/>
    </row>
    <row r="363" spans="1:8" ht="15" customHeight="1" x14ac:dyDescent="0.35">
      <c r="A363" s="4"/>
      <c r="B363" s="93" t="s">
        <v>294</v>
      </c>
      <c r="C363" s="30"/>
      <c r="D363" s="103" t="s">
        <v>80</v>
      </c>
      <c r="E363" s="73" t="s">
        <v>115</v>
      </c>
      <c r="F363" s="129"/>
      <c r="G363" s="131"/>
      <c r="H363" s="67"/>
    </row>
    <row r="364" spans="1:8" ht="15" customHeight="1" x14ac:dyDescent="0.35">
      <c r="A364" s="4"/>
      <c r="B364" s="89"/>
      <c r="C364" s="31"/>
      <c r="D364" s="50">
        <v>310029</v>
      </c>
      <c r="E364" s="71">
        <v>1624</v>
      </c>
      <c r="F364" s="128">
        <v>0</v>
      </c>
      <c r="G364" s="130">
        <f t="shared" ref="G364" si="169">E364*F364</f>
        <v>0</v>
      </c>
      <c r="H364" s="67"/>
    </row>
    <row r="365" spans="1:8" ht="15" customHeight="1" x14ac:dyDescent="0.35">
      <c r="A365" s="4"/>
      <c r="B365" s="93" t="s">
        <v>295</v>
      </c>
      <c r="C365" s="27"/>
      <c r="D365" s="76" t="s">
        <v>476</v>
      </c>
      <c r="E365" s="73" t="s">
        <v>114</v>
      </c>
      <c r="F365" s="129"/>
      <c r="G365" s="131"/>
      <c r="H365" s="67"/>
    </row>
    <row r="366" spans="1:8" s="66" customFormat="1" ht="15" customHeight="1" x14ac:dyDescent="0.35">
      <c r="A366" s="4"/>
      <c r="B366" s="48" t="s">
        <v>9</v>
      </c>
      <c r="C366" s="31"/>
      <c r="D366" s="50">
        <v>310031</v>
      </c>
      <c r="E366" s="71">
        <v>203</v>
      </c>
      <c r="F366" s="128">
        <v>0</v>
      </c>
      <c r="G366" s="130">
        <f t="shared" ref="G366" si="170">E366*F366</f>
        <v>0</v>
      </c>
      <c r="H366" s="67"/>
    </row>
    <row r="367" spans="1:8" s="66" customFormat="1" ht="15" customHeight="1" x14ac:dyDescent="0.35">
      <c r="A367" s="4"/>
      <c r="B367" s="93" t="s">
        <v>296</v>
      </c>
      <c r="C367" s="27"/>
      <c r="D367" s="76" t="s">
        <v>477</v>
      </c>
      <c r="E367" s="73" t="s">
        <v>114</v>
      </c>
      <c r="F367" s="129"/>
      <c r="G367" s="131"/>
      <c r="H367" s="67"/>
    </row>
    <row r="368" spans="1:8" ht="15" customHeight="1" x14ac:dyDescent="0.35">
      <c r="A368" s="4"/>
      <c r="B368" s="48" t="s">
        <v>9</v>
      </c>
      <c r="C368" s="28"/>
      <c r="D368" s="50">
        <v>608006</v>
      </c>
      <c r="E368" s="71">
        <v>16</v>
      </c>
      <c r="F368" s="128">
        <v>0</v>
      </c>
      <c r="G368" s="130">
        <f t="shared" ref="G368" si="171">E368*F368</f>
        <v>0</v>
      </c>
      <c r="H368" s="67"/>
    </row>
    <row r="369" spans="1:8" ht="15" customHeight="1" x14ac:dyDescent="0.35">
      <c r="A369" s="4"/>
      <c r="B369" s="93" t="s">
        <v>297</v>
      </c>
      <c r="C369" s="30"/>
      <c r="D369" s="103" t="s">
        <v>83</v>
      </c>
      <c r="E369" s="73" t="s">
        <v>116</v>
      </c>
      <c r="F369" s="129"/>
      <c r="G369" s="131"/>
      <c r="H369" s="67"/>
    </row>
    <row r="370" spans="1:8" ht="15" customHeight="1" x14ac:dyDescent="0.35">
      <c r="A370" s="4"/>
      <c r="B370" s="89"/>
      <c r="C370" s="28"/>
      <c r="D370" s="50">
        <v>608008</v>
      </c>
      <c r="E370" s="71">
        <v>4</v>
      </c>
      <c r="F370" s="128">
        <v>0</v>
      </c>
      <c r="G370" s="130">
        <f t="shared" ref="G370" si="172">E370*F370</f>
        <v>0</v>
      </c>
      <c r="H370" s="67"/>
    </row>
    <row r="371" spans="1:8" ht="15" customHeight="1" x14ac:dyDescent="0.35">
      <c r="A371" s="4"/>
      <c r="B371" s="93" t="s">
        <v>298</v>
      </c>
      <c r="C371" s="30"/>
      <c r="D371" s="103" t="s">
        <v>84</v>
      </c>
      <c r="E371" s="73" t="s">
        <v>116</v>
      </c>
      <c r="F371" s="129"/>
      <c r="G371" s="131"/>
      <c r="H371" s="67"/>
    </row>
    <row r="372" spans="1:8" ht="15" customHeight="1" x14ac:dyDescent="0.35">
      <c r="A372" s="4"/>
      <c r="B372" s="89"/>
      <c r="C372" s="28"/>
      <c r="D372" s="50">
        <v>608010</v>
      </c>
      <c r="E372" s="71">
        <v>5</v>
      </c>
      <c r="F372" s="128">
        <v>0</v>
      </c>
      <c r="G372" s="130">
        <f t="shared" ref="G372" si="173">E372*F372</f>
        <v>0</v>
      </c>
      <c r="H372" s="67"/>
    </row>
    <row r="373" spans="1:8" ht="15" customHeight="1" x14ac:dyDescent="0.35">
      <c r="A373" s="4"/>
      <c r="B373" s="93" t="s">
        <v>299</v>
      </c>
      <c r="C373" s="30"/>
      <c r="D373" s="103" t="s">
        <v>85</v>
      </c>
      <c r="E373" s="73" t="s">
        <v>116</v>
      </c>
      <c r="F373" s="129"/>
      <c r="G373" s="131"/>
      <c r="H373" s="67"/>
    </row>
    <row r="374" spans="1:8" ht="15" customHeight="1" x14ac:dyDescent="0.35">
      <c r="A374" s="4"/>
      <c r="B374" s="48" t="s">
        <v>9</v>
      </c>
      <c r="C374" s="28"/>
      <c r="D374" s="50">
        <v>608012</v>
      </c>
      <c r="E374" s="71">
        <v>5</v>
      </c>
      <c r="F374" s="128">
        <v>0</v>
      </c>
      <c r="G374" s="130">
        <f t="shared" ref="G374" si="174">E374*F374</f>
        <v>0</v>
      </c>
      <c r="H374" s="67"/>
    </row>
    <row r="375" spans="1:8" ht="15" customHeight="1" x14ac:dyDescent="0.35">
      <c r="A375" s="4"/>
      <c r="B375" s="93" t="s">
        <v>300</v>
      </c>
      <c r="C375" s="30"/>
      <c r="D375" s="103" t="s">
        <v>86</v>
      </c>
      <c r="E375" s="73" t="s">
        <v>116</v>
      </c>
      <c r="F375" s="129"/>
      <c r="G375" s="131"/>
      <c r="H375" s="67"/>
    </row>
    <row r="376" spans="1:8" ht="15" customHeight="1" x14ac:dyDescent="0.35">
      <c r="A376" s="4"/>
      <c r="B376" s="89"/>
      <c r="C376" s="28"/>
      <c r="D376" s="50">
        <v>608058</v>
      </c>
      <c r="E376" s="71">
        <v>2</v>
      </c>
      <c r="F376" s="128">
        <v>0</v>
      </c>
      <c r="G376" s="130">
        <f t="shared" ref="G376" si="175">E376*F376</f>
        <v>0</v>
      </c>
      <c r="H376" s="67"/>
    </row>
    <row r="377" spans="1:8" ht="15" customHeight="1" x14ac:dyDescent="0.35">
      <c r="A377" s="4"/>
      <c r="B377" s="93" t="s">
        <v>301</v>
      </c>
      <c r="C377" s="30"/>
      <c r="D377" s="103" t="s">
        <v>311</v>
      </c>
      <c r="E377" s="73" t="s">
        <v>114</v>
      </c>
      <c r="F377" s="129"/>
      <c r="G377" s="131"/>
      <c r="H377" s="67"/>
    </row>
    <row r="378" spans="1:8" ht="15" customHeight="1" x14ac:dyDescent="0.35">
      <c r="A378" s="4"/>
      <c r="B378" s="48" t="s">
        <v>9</v>
      </c>
      <c r="C378" s="28"/>
      <c r="D378" s="50">
        <v>608060</v>
      </c>
      <c r="E378" s="71">
        <v>2</v>
      </c>
      <c r="F378" s="128">
        <v>0</v>
      </c>
      <c r="G378" s="130">
        <f t="shared" ref="G378" si="176">E378*F378</f>
        <v>0</v>
      </c>
      <c r="H378" s="67"/>
    </row>
    <row r="379" spans="1:8" ht="15" customHeight="1" x14ac:dyDescent="0.35">
      <c r="A379" s="4"/>
      <c r="B379" s="93" t="s">
        <v>302</v>
      </c>
      <c r="C379" s="30"/>
      <c r="D379" s="103" t="s">
        <v>312</v>
      </c>
      <c r="E379" s="73" t="s">
        <v>114</v>
      </c>
      <c r="F379" s="129"/>
      <c r="G379" s="131"/>
      <c r="H379" s="67"/>
    </row>
    <row r="380" spans="1:8" ht="15" customHeight="1" x14ac:dyDescent="0.35">
      <c r="A380" s="4"/>
      <c r="B380" s="48" t="s">
        <v>9</v>
      </c>
      <c r="C380" s="28"/>
      <c r="D380" s="50">
        <v>608062</v>
      </c>
      <c r="E380" s="71">
        <v>1</v>
      </c>
      <c r="F380" s="128">
        <v>0</v>
      </c>
      <c r="G380" s="130">
        <f t="shared" ref="G380" si="177">E380*F380</f>
        <v>0</v>
      </c>
      <c r="H380" s="67"/>
    </row>
    <row r="381" spans="1:8" ht="15" customHeight="1" x14ac:dyDescent="0.35">
      <c r="A381" s="4"/>
      <c r="B381" s="93" t="s">
        <v>303</v>
      </c>
      <c r="C381" s="30"/>
      <c r="D381" s="103" t="s">
        <v>313</v>
      </c>
      <c r="E381" s="73" t="s">
        <v>114</v>
      </c>
      <c r="F381" s="129"/>
      <c r="G381" s="131"/>
      <c r="H381" s="67"/>
    </row>
    <row r="382" spans="1:8" ht="15" customHeight="1" x14ac:dyDescent="0.35">
      <c r="A382" s="4"/>
      <c r="B382" s="48" t="s">
        <v>9</v>
      </c>
      <c r="C382" s="28"/>
      <c r="D382" s="50">
        <v>608064</v>
      </c>
      <c r="E382" s="71">
        <v>2</v>
      </c>
      <c r="F382" s="128">
        <v>0</v>
      </c>
      <c r="G382" s="130">
        <f t="shared" ref="G382" si="178">E382*F382</f>
        <v>0</v>
      </c>
      <c r="H382" s="67"/>
    </row>
    <row r="383" spans="1:8" ht="15" customHeight="1" x14ac:dyDescent="0.35">
      <c r="A383" s="4"/>
      <c r="B383" s="93" t="s">
        <v>304</v>
      </c>
      <c r="C383" s="30"/>
      <c r="D383" s="103" t="s">
        <v>87</v>
      </c>
      <c r="E383" s="73" t="s">
        <v>114</v>
      </c>
      <c r="F383" s="129"/>
      <c r="G383" s="131"/>
      <c r="H383" s="67"/>
    </row>
    <row r="384" spans="1:8" ht="15" customHeight="1" x14ac:dyDescent="0.35">
      <c r="A384" s="4"/>
      <c r="B384" s="92"/>
      <c r="C384" s="28"/>
      <c r="D384" s="50">
        <v>608066</v>
      </c>
      <c r="E384" s="71">
        <v>3</v>
      </c>
      <c r="F384" s="128">
        <v>0</v>
      </c>
      <c r="G384" s="130">
        <f t="shared" ref="G384" si="179">E384*F384</f>
        <v>0</v>
      </c>
      <c r="H384" s="67"/>
    </row>
    <row r="385" spans="1:8" ht="15" customHeight="1" x14ac:dyDescent="0.35">
      <c r="A385" s="4"/>
      <c r="B385" s="93" t="s">
        <v>449</v>
      </c>
      <c r="C385" s="30"/>
      <c r="D385" s="103" t="s">
        <v>314</v>
      </c>
      <c r="E385" s="73" t="s">
        <v>114</v>
      </c>
      <c r="F385" s="129"/>
      <c r="G385" s="131"/>
      <c r="H385" s="67"/>
    </row>
    <row r="386" spans="1:8" ht="15" customHeight="1" x14ac:dyDescent="0.35">
      <c r="A386" s="4"/>
      <c r="B386" s="46" t="s">
        <v>9</v>
      </c>
      <c r="C386" s="28"/>
      <c r="D386" s="50">
        <v>608072</v>
      </c>
      <c r="E386" s="71">
        <v>480</v>
      </c>
      <c r="F386" s="128">
        <v>0</v>
      </c>
      <c r="G386" s="130">
        <f>E386*F386</f>
        <v>0</v>
      </c>
      <c r="H386" s="67"/>
    </row>
    <row r="387" spans="1:8" ht="15" customHeight="1" x14ac:dyDescent="0.35">
      <c r="A387" s="4"/>
      <c r="B387" s="47" t="s">
        <v>450</v>
      </c>
      <c r="C387" s="30"/>
      <c r="D387" s="103" t="s">
        <v>37</v>
      </c>
      <c r="E387" s="73" t="s">
        <v>114</v>
      </c>
      <c r="F387" s="129"/>
      <c r="G387" s="131"/>
      <c r="H387" s="67"/>
    </row>
    <row r="388" spans="1:8" ht="15" customHeight="1" x14ac:dyDescent="0.35">
      <c r="A388" s="4"/>
      <c r="B388" s="46" t="s">
        <v>9</v>
      </c>
      <c r="C388" s="28"/>
      <c r="D388" s="50">
        <v>616020</v>
      </c>
      <c r="E388" s="71">
        <v>576</v>
      </c>
      <c r="F388" s="128">
        <v>0</v>
      </c>
      <c r="G388" s="130">
        <f>E388*F388</f>
        <v>0</v>
      </c>
      <c r="H388" s="67"/>
    </row>
    <row r="389" spans="1:8" ht="15" customHeight="1" x14ac:dyDescent="0.35">
      <c r="A389" s="4"/>
      <c r="B389" s="47" t="s">
        <v>451</v>
      </c>
      <c r="C389" s="30"/>
      <c r="D389" s="103" t="s">
        <v>310</v>
      </c>
      <c r="E389" s="73" t="s">
        <v>115</v>
      </c>
      <c r="F389" s="129"/>
      <c r="G389" s="131"/>
      <c r="H389" s="67"/>
    </row>
    <row r="390" spans="1:8" ht="15" customHeight="1" x14ac:dyDescent="0.35">
      <c r="A390" s="4"/>
      <c r="B390" s="46" t="s">
        <v>9</v>
      </c>
      <c r="C390" s="28"/>
      <c r="D390" s="50">
        <v>607001</v>
      </c>
      <c r="E390" s="71">
        <v>173580</v>
      </c>
      <c r="F390" s="128">
        <v>0</v>
      </c>
      <c r="G390" s="132">
        <f t="shared" ref="G390" si="180">E390*F390</f>
        <v>0</v>
      </c>
      <c r="H390" s="67"/>
    </row>
    <row r="391" spans="1:8" ht="15" customHeight="1" x14ac:dyDescent="0.35">
      <c r="A391" s="4"/>
      <c r="B391" s="47" t="s">
        <v>452</v>
      </c>
      <c r="C391" s="30"/>
      <c r="D391" s="61" t="s">
        <v>353</v>
      </c>
      <c r="E391" s="73" t="s">
        <v>115</v>
      </c>
      <c r="F391" s="129"/>
      <c r="G391" s="133"/>
      <c r="H391" s="67"/>
    </row>
    <row r="392" spans="1:8" s="66" customFormat="1" ht="15" customHeight="1" x14ac:dyDescent="0.35">
      <c r="A392" s="4"/>
      <c r="B392" s="46" t="s">
        <v>9</v>
      </c>
      <c r="C392" s="28"/>
      <c r="D392" s="59" t="s">
        <v>478</v>
      </c>
      <c r="E392" s="71">
        <v>1361</v>
      </c>
      <c r="F392" s="128">
        <v>0</v>
      </c>
      <c r="G392" s="130">
        <f t="shared" ref="G392" si="181">E392*F392</f>
        <v>0</v>
      </c>
      <c r="H392" s="7"/>
    </row>
    <row r="393" spans="1:8" s="66" customFormat="1" ht="15" customHeight="1" x14ac:dyDescent="0.35">
      <c r="A393" s="4"/>
      <c r="B393" s="47" t="s">
        <v>453</v>
      </c>
      <c r="C393" s="27"/>
      <c r="D393" s="76" t="s">
        <v>434</v>
      </c>
      <c r="E393" s="100" t="s">
        <v>114</v>
      </c>
      <c r="F393" s="129"/>
      <c r="G393" s="131"/>
      <c r="H393" s="7"/>
    </row>
    <row r="394" spans="1:8" ht="15" customHeight="1" x14ac:dyDescent="0.35">
      <c r="A394" s="4"/>
      <c r="B394" s="46" t="s">
        <v>9</v>
      </c>
      <c r="C394" s="26"/>
      <c r="D394" s="51">
        <v>613008</v>
      </c>
      <c r="E394" s="69">
        <v>1</v>
      </c>
      <c r="F394" s="128">
        <v>0</v>
      </c>
      <c r="G394" s="130">
        <f t="shared" ref="G394" si="182">E394*F394</f>
        <v>0</v>
      </c>
      <c r="H394" s="7"/>
    </row>
    <row r="395" spans="1:8" ht="15" customHeight="1" x14ac:dyDescent="0.35">
      <c r="A395" s="65"/>
      <c r="B395" s="47" t="s">
        <v>454</v>
      </c>
      <c r="C395" s="26"/>
      <c r="D395" s="76" t="s">
        <v>153</v>
      </c>
      <c r="E395" s="68" t="s">
        <v>116</v>
      </c>
      <c r="F395" s="129"/>
      <c r="G395" s="131"/>
      <c r="H395" s="67"/>
    </row>
    <row r="396" spans="1:8" ht="15" customHeight="1" x14ac:dyDescent="0.35">
      <c r="A396" s="4"/>
      <c r="B396" s="46" t="s">
        <v>9</v>
      </c>
      <c r="C396" s="26"/>
      <c r="D396" s="50">
        <v>613016</v>
      </c>
      <c r="E396" s="69">
        <v>20</v>
      </c>
      <c r="F396" s="128">
        <v>0</v>
      </c>
      <c r="G396" s="130">
        <f t="shared" ref="G396" si="183">E396*F396</f>
        <v>0</v>
      </c>
      <c r="H396" s="67"/>
    </row>
    <row r="397" spans="1:8" ht="15" customHeight="1" x14ac:dyDescent="0.35">
      <c r="A397" s="4"/>
      <c r="B397" s="47" t="s">
        <v>305</v>
      </c>
      <c r="C397" s="26"/>
      <c r="D397" s="88" t="s">
        <v>127</v>
      </c>
      <c r="E397" s="68" t="s">
        <v>114</v>
      </c>
      <c r="F397" s="129"/>
      <c r="G397" s="131"/>
      <c r="H397" s="67"/>
    </row>
    <row r="398" spans="1:8" ht="15" customHeight="1" x14ac:dyDescent="0.35">
      <c r="A398" s="4"/>
      <c r="B398" s="46" t="s">
        <v>9</v>
      </c>
      <c r="C398" s="26"/>
      <c r="D398" s="53">
        <v>613024</v>
      </c>
      <c r="E398" s="69">
        <v>38</v>
      </c>
      <c r="F398" s="128">
        <v>0</v>
      </c>
      <c r="G398" s="130">
        <f t="shared" ref="G398" si="184">E398*F398</f>
        <v>0</v>
      </c>
      <c r="H398" s="67"/>
    </row>
    <row r="399" spans="1:8" ht="15" customHeight="1" x14ac:dyDescent="0.35">
      <c r="A399" s="4"/>
      <c r="B399" s="47" t="s">
        <v>306</v>
      </c>
      <c r="C399" s="26"/>
      <c r="D399" s="84" t="s">
        <v>128</v>
      </c>
      <c r="E399" s="68" t="s">
        <v>114</v>
      </c>
      <c r="F399" s="129"/>
      <c r="G399" s="131"/>
      <c r="H399" s="67"/>
    </row>
    <row r="400" spans="1:8" ht="15" customHeight="1" x14ac:dyDescent="0.35">
      <c r="A400" s="4"/>
      <c r="B400" s="64"/>
      <c r="C400" s="26"/>
      <c r="D400" s="54">
        <v>613026</v>
      </c>
      <c r="E400" s="69">
        <v>90</v>
      </c>
      <c r="F400" s="128">
        <v>0</v>
      </c>
      <c r="G400" s="130">
        <f t="shared" ref="G400" si="185">E400*F400</f>
        <v>0</v>
      </c>
      <c r="H400" s="67"/>
    </row>
    <row r="401" spans="1:8" ht="15" customHeight="1" x14ac:dyDescent="0.35">
      <c r="A401" s="4"/>
      <c r="B401" s="94" t="s">
        <v>307</v>
      </c>
      <c r="C401" s="42"/>
      <c r="D401" s="108" t="s">
        <v>131</v>
      </c>
      <c r="E401" s="86" t="s">
        <v>114</v>
      </c>
      <c r="F401" s="129"/>
      <c r="G401" s="131"/>
      <c r="H401" s="67"/>
    </row>
    <row r="402" spans="1:8" ht="15" customHeight="1" x14ac:dyDescent="0.35">
      <c r="A402" s="4"/>
      <c r="B402" s="46" t="s">
        <v>9</v>
      </c>
      <c r="C402" s="42"/>
      <c r="D402" s="54">
        <v>613028</v>
      </c>
      <c r="E402" s="85">
        <v>213</v>
      </c>
      <c r="F402" s="128">
        <v>0</v>
      </c>
      <c r="G402" s="130">
        <f t="shared" ref="G402" si="186">E402*F402</f>
        <v>0</v>
      </c>
      <c r="H402" s="67"/>
    </row>
    <row r="403" spans="1:8" ht="15" customHeight="1" x14ac:dyDescent="0.35">
      <c r="A403" s="4"/>
      <c r="B403" s="47" t="s">
        <v>308</v>
      </c>
      <c r="C403" s="42"/>
      <c r="D403" s="109" t="s">
        <v>132</v>
      </c>
      <c r="E403" s="86" t="s">
        <v>114</v>
      </c>
      <c r="F403" s="129"/>
      <c r="G403" s="131"/>
      <c r="H403" s="67"/>
    </row>
    <row r="404" spans="1:8" ht="15" customHeight="1" x14ac:dyDescent="0.35">
      <c r="A404" s="4"/>
      <c r="B404" s="46" t="s">
        <v>9</v>
      </c>
      <c r="C404" s="42"/>
      <c r="D404" s="55">
        <v>613030</v>
      </c>
      <c r="E404" s="85">
        <v>3</v>
      </c>
      <c r="F404" s="128">
        <v>0</v>
      </c>
      <c r="G404" s="130">
        <f t="shared" ref="G404" si="187">E404*F404</f>
        <v>0</v>
      </c>
      <c r="H404" s="67"/>
    </row>
    <row r="405" spans="1:8" ht="15" customHeight="1" x14ac:dyDescent="0.35">
      <c r="A405" s="4"/>
      <c r="B405" s="47" t="s">
        <v>309</v>
      </c>
      <c r="C405" s="42"/>
      <c r="D405" s="109" t="s">
        <v>133</v>
      </c>
      <c r="E405" s="86" t="s">
        <v>116</v>
      </c>
      <c r="F405" s="129"/>
      <c r="G405" s="131"/>
      <c r="H405" s="67"/>
    </row>
    <row r="406" spans="1:8" ht="15" customHeight="1" x14ac:dyDescent="0.35">
      <c r="A406" s="4"/>
      <c r="B406" s="46" t="s">
        <v>9</v>
      </c>
      <c r="C406" s="42"/>
      <c r="D406" s="55">
        <v>613036</v>
      </c>
      <c r="E406" s="85">
        <v>20</v>
      </c>
      <c r="F406" s="128">
        <v>0</v>
      </c>
      <c r="G406" s="130">
        <f t="shared" ref="G406" si="188">E406*F406</f>
        <v>0</v>
      </c>
      <c r="H406" s="67"/>
    </row>
    <row r="407" spans="1:8" ht="15" customHeight="1" x14ac:dyDescent="0.35">
      <c r="A407" s="4"/>
      <c r="B407" s="47" t="s">
        <v>354</v>
      </c>
      <c r="C407" s="42"/>
      <c r="D407" s="110" t="s">
        <v>134</v>
      </c>
      <c r="E407" s="86" t="s">
        <v>114</v>
      </c>
      <c r="F407" s="129"/>
      <c r="G407" s="131"/>
      <c r="H407" s="67"/>
    </row>
    <row r="408" spans="1:8" ht="15" customHeight="1" x14ac:dyDescent="0.35">
      <c r="A408" s="4"/>
      <c r="B408" s="64"/>
      <c r="C408" s="42"/>
      <c r="D408" s="54">
        <v>613038</v>
      </c>
      <c r="E408" s="85">
        <v>110</v>
      </c>
      <c r="F408" s="128">
        <v>0</v>
      </c>
      <c r="G408" s="130">
        <f t="shared" ref="G408" si="189">E408*F408</f>
        <v>0</v>
      </c>
      <c r="H408" s="67"/>
    </row>
    <row r="409" spans="1:8" ht="15" customHeight="1" x14ac:dyDescent="0.35">
      <c r="A409" s="4"/>
      <c r="B409" s="94" t="s">
        <v>355</v>
      </c>
      <c r="C409" s="42"/>
      <c r="D409" s="109" t="s">
        <v>135</v>
      </c>
      <c r="E409" s="86" t="s">
        <v>114</v>
      </c>
      <c r="F409" s="129"/>
      <c r="G409" s="131"/>
      <c r="H409" s="67"/>
    </row>
    <row r="410" spans="1:8" ht="15" customHeight="1" x14ac:dyDescent="0.35">
      <c r="A410" s="4"/>
      <c r="B410" s="89"/>
      <c r="C410" s="42"/>
      <c r="D410" s="55">
        <v>613040</v>
      </c>
      <c r="E410" s="85">
        <v>176</v>
      </c>
      <c r="F410" s="128">
        <v>0</v>
      </c>
      <c r="G410" s="130">
        <f t="shared" ref="G410" si="190">E410*F410</f>
        <v>0</v>
      </c>
      <c r="H410" s="67"/>
    </row>
    <row r="411" spans="1:8" ht="15" customHeight="1" x14ac:dyDescent="0.35">
      <c r="A411" s="4"/>
      <c r="B411" s="94" t="s">
        <v>356</v>
      </c>
      <c r="C411" s="42"/>
      <c r="D411" s="109" t="s">
        <v>136</v>
      </c>
      <c r="E411" s="86" t="s">
        <v>114</v>
      </c>
      <c r="F411" s="129"/>
      <c r="G411" s="131"/>
      <c r="H411" s="67"/>
    </row>
    <row r="412" spans="1:8" ht="15" customHeight="1" x14ac:dyDescent="0.35">
      <c r="A412" s="4"/>
      <c r="B412" s="89"/>
      <c r="C412" s="42"/>
      <c r="D412" s="55">
        <v>613058</v>
      </c>
      <c r="E412" s="85">
        <v>2</v>
      </c>
      <c r="F412" s="128">
        <v>0</v>
      </c>
      <c r="G412" s="130">
        <f t="shared" ref="G412" si="191">E412*F412</f>
        <v>0</v>
      </c>
      <c r="H412" s="67"/>
    </row>
    <row r="413" spans="1:8" ht="15" customHeight="1" x14ac:dyDescent="0.35">
      <c r="A413" s="4"/>
      <c r="B413" s="94" t="s">
        <v>357</v>
      </c>
      <c r="C413" s="42"/>
      <c r="D413" s="109" t="s">
        <v>137</v>
      </c>
      <c r="E413" s="86" t="s">
        <v>116</v>
      </c>
      <c r="F413" s="129"/>
      <c r="G413" s="131"/>
      <c r="H413" s="67"/>
    </row>
    <row r="414" spans="1:8" ht="15" customHeight="1" x14ac:dyDescent="0.35">
      <c r="A414" s="4"/>
      <c r="B414" s="62"/>
      <c r="C414" s="42"/>
      <c r="D414" s="55">
        <v>613098</v>
      </c>
      <c r="E414" s="85">
        <v>2130</v>
      </c>
      <c r="F414" s="128">
        <v>0</v>
      </c>
      <c r="G414" s="130">
        <f t="shared" ref="G414" si="192">E414*F414</f>
        <v>0</v>
      </c>
      <c r="H414" s="67"/>
    </row>
    <row r="415" spans="1:8" ht="15" customHeight="1" x14ac:dyDescent="0.35">
      <c r="A415" s="4"/>
      <c r="B415" s="94" t="s">
        <v>358</v>
      </c>
      <c r="C415" s="42"/>
      <c r="D415" s="109" t="s">
        <v>138</v>
      </c>
      <c r="E415" s="86" t="s">
        <v>114</v>
      </c>
      <c r="F415" s="129"/>
      <c r="G415" s="131"/>
      <c r="H415" s="67"/>
    </row>
    <row r="416" spans="1:8" ht="15" customHeight="1" x14ac:dyDescent="0.35">
      <c r="A416" s="4"/>
      <c r="B416" s="62"/>
      <c r="C416" s="42"/>
      <c r="D416" s="55">
        <v>613100</v>
      </c>
      <c r="E416" s="85">
        <v>1182</v>
      </c>
      <c r="F416" s="128">
        <v>0</v>
      </c>
      <c r="G416" s="130">
        <f t="shared" ref="G416" si="193">E416*F416</f>
        <v>0</v>
      </c>
      <c r="H416" s="67"/>
    </row>
    <row r="417" spans="1:8" ht="15" customHeight="1" x14ac:dyDescent="0.35">
      <c r="A417" s="4"/>
      <c r="B417" s="94" t="s">
        <v>359</v>
      </c>
      <c r="C417" s="42"/>
      <c r="D417" s="110" t="s">
        <v>151</v>
      </c>
      <c r="E417" s="86" t="s">
        <v>114</v>
      </c>
      <c r="F417" s="129"/>
      <c r="G417" s="131"/>
      <c r="H417" s="67"/>
    </row>
    <row r="418" spans="1:8" ht="15" customHeight="1" x14ac:dyDescent="0.35">
      <c r="A418" s="4"/>
      <c r="B418" s="89"/>
      <c r="C418" s="42"/>
      <c r="D418" s="54">
        <v>613122</v>
      </c>
      <c r="E418" s="81">
        <v>50</v>
      </c>
      <c r="F418" s="128">
        <v>0</v>
      </c>
      <c r="G418" s="130">
        <f t="shared" ref="G418" si="194">E418*F418</f>
        <v>0</v>
      </c>
      <c r="H418" s="67"/>
    </row>
    <row r="419" spans="1:8" ht="15" customHeight="1" x14ac:dyDescent="0.35">
      <c r="A419" s="4"/>
      <c r="B419" s="94" t="s">
        <v>360</v>
      </c>
      <c r="C419" s="42"/>
      <c r="D419" s="111" t="s">
        <v>391</v>
      </c>
      <c r="E419" s="87" t="s">
        <v>114</v>
      </c>
      <c r="F419" s="129"/>
      <c r="G419" s="131"/>
      <c r="H419" s="67"/>
    </row>
    <row r="420" spans="1:8" s="66" customFormat="1" ht="15" customHeight="1" x14ac:dyDescent="0.35">
      <c r="A420" s="4"/>
      <c r="B420" s="89"/>
      <c r="C420" s="42"/>
      <c r="D420" s="54">
        <v>613126</v>
      </c>
      <c r="E420" s="90">
        <v>6</v>
      </c>
      <c r="F420" s="128">
        <v>0</v>
      </c>
      <c r="G420" s="130">
        <f t="shared" ref="G420" si="195">E420*F420</f>
        <v>0</v>
      </c>
      <c r="H420" s="67"/>
    </row>
    <row r="421" spans="1:8" s="66" customFormat="1" ht="15" customHeight="1" x14ac:dyDescent="0.35">
      <c r="A421" s="4"/>
      <c r="B421" s="94" t="s">
        <v>361</v>
      </c>
      <c r="C421" s="42"/>
      <c r="D421" s="111" t="s">
        <v>392</v>
      </c>
      <c r="E421" s="87" t="s">
        <v>116</v>
      </c>
      <c r="F421" s="129"/>
      <c r="G421" s="131"/>
      <c r="H421" s="67"/>
    </row>
    <row r="422" spans="1:8" s="66" customFormat="1" ht="15" customHeight="1" x14ac:dyDescent="0.35">
      <c r="A422" s="4"/>
      <c r="B422" s="89"/>
      <c r="C422" s="42"/>
      <c r="D422" s="54">
        <v>613132</v>
      </c>
      <c r="E422" s="90">
        <v>1</v>
      </c>
      <c r="F422" s="128">
        <v>0</v>
      </c>
      <c r="G422" s="130">
        <f t="shared" ref="G422" si="196">E422*F422</f>
        <v>0</v>
      </c>
      <c r="H422" s="67"/>
    </row>
    <row r="423" spans="1:8" s="66" customFormat="1" ht="15" customHeight="1" x14ac:dyDescent="0.35">
      <c r="A423" s="4"/>
      <c r="B423" s="94" t="s">
        <v>362</v>
      </c>
      <c r="C423" s="42"/>
      <c r="D423" s="111" t="s">
        <v>393</v>
      </c>
      <c r="E423" s="87" t="s">
        <v>116</v>
      </c>
      <c r="F423" s="129"/>
      <c r="G423" s="131"/>
      <c r="H423" s="67"/>
    </row>
    <row r="424" spans="1:8" s="66" customFormat="1" ht="15" customHeight="1" x14ac:dyDescent="0.35">
      <c r="A424" s="4"/>
      <c r="B424" s="89"/>
      <c r="C424" s="42"/>
      <c r="D424" s="54">
        <v>613142</v>
      </c>
      <c r="E424" s="90">
        <v>1</v>
      </c>
      <c r="F424" s="128">
        <v>0</v>
      </c>
      <c r="G424" s="130">
        <f t="shared" ref="G424" si="197">E424*F424</f>
        <v>0</v>
      </c>
      <c r="H424" s="67"/>
    </row>
    <row r="425" spans="1:8" s="66" customFormat="1" ht="15" customHeight="1" x14ac:dyDescent="0.35">
      <c r="A425" s="4"/>
      <c r="B425" s="94" t="s">
        <v>363</v>
      </c>
      <c r="C425" s="42"/>
      <c r="D425" s="111" t="s">
        <v>394</v>
      </c>
      <c r="E425" s="87" t="s">
        <v>43</v>
      </c>
      <c r="F425" s="129"/>
      <c r="G425" s="131"/>
      <c r="H425" s="67"/>
    </row>
    <row r="426" spans="1:8" ht="15" customHeight="1" x14ac:dyDescent="0.35">
      <c r="A426" s="4"/>
      <c r="B426" s="89"/>
      <c r="C426" s="42"/>
      <c r="D426" s="55">
        <v>613150</v>
      </c>
      <c r="E426" s="85">
        <v>6</v>
      </c>
      <c r="F426" s="128">
        <v>0</v>
      </c>
      <c r="G426" s="130">
        <f t="shared" ref="G426" si="198">E426*F426</f>
        <v>0</v>
      </c>
      <c r="H426" s="67"/>
    </row>
    <row r="427" spans="1:8" ht="15" customHeight="1" x14ac:dyDescent="0.35">
      <c r="A427" s="4"/>
      <c r="B427" s="94" t="s">
        <v>364</v>
      </c>
      <c r="C427" s="42"/>
      <c r="D427" s="111" t="s">
        <v>139</v>
      </c>
      <c r="E427" s="86" t="s">
        <v>116</v>
      </c>
      <c r="F427" s="129"/>
      <c r="G427" s="131"/>
      <c r="H427" s="67"/>
    </row>
    <row r="428" spans="1:8" ht="15" customHeight="1" x14ac:dyDescent="0.35">
      <c r="A428" s="4"/>
      <c r="B428" s="89"/>
      <c r="C428" s="42"/>
      <c r="D428" s="55">
        <v>613156</v>
      </c>
      <c r="E428" s="85">
        <v>6</v>
      </c>
      <c r="F428" s="128">
        <v>0</v>
      </c>
      <c r="G428" s="130">
        <f t="shared" ref="G428" si="199">E428*F428</f>
        <v>0</v>
      </c>
      <c r="H428" s="67"/>
    </row>
    <row r="429" spans="1:8" ht="15" customHeight="1" x14ac:dyDescent="0.35">
      <c r="A429" s="4"/>
      <c r="B429" s="94" t="s">
        <v>365</v>
      </c>
      <c r="C429" s="42"/>
      <c r="D429" s="111" t="s">
        <v>140</v>
      </c>
      <c r="E429" s="86" t="s">
        <v>116</v>
      </c>
      <c r="F429" s="129"/>
      <c r="G429" s="131"/>
      <c r="H429" s="67"/>
    </row>
    <row r="430" spans="1:8" ht="15" customHeight="1" x14ac:dyDescent="0.35">
      <c r="A430" s="4"/>
      <c r="B430" s="89"/>
      <c r="C430" s="42"/>
      <c r="D430" s="55">
        <v>613162</v>
      </c>
      <c r="E430" s="85">
        <v>6</v>
      </c>
      <c r="F430" s="128">
        <v>0</v>
      </c>
      <c r="G430" s="130">
        <f t="shared" ref="G430" si="200">E430*F430</f>
        <v>0</v>
      </c>
      <c r="H430" s="67"/>
    </row>
    <row r="431" spans="1:8" ht="15" customHeight="1" x14ac:dyDescent="0.35">
      <c r="A431" s="4"/>
      <c r="B431" s="94" t="s">
        <v>366</v>
      </c>
      <c r="C431" s="42"/>
      <c r="D431" s="111" t="s">
        <v>141</v>
      </c>
      <c r="E431" s="86" t="s">
        <v>116</v>
      </c>
      <c r="F431" s="129"/>
      <c r="G431" s="131"/>
      <c r="H431" s="67"/>
    </row>
    <row r="432" spans="1:8" s="66" customFormat="1" ht="15" customHeight="1" x14ac:dyDescent="0.35">
      <c r="A432" s="4"/>
      <c r="B432" s="89"/>
      <c r="C432" s="42"/>
      <c r="D432" s="55">
        <v>613164</v>
      </c>
      <c r="E432" s="85">
        <v>1</v>
      </c>
      <c r="F432" s="128">
        <v>0</v>
      </c>
      <c r="G432" s="130">
        <f t="shared" ref="G432" si="201">E432*F432</f>
        <v>0</v>
      </c>
      <c r="H432" s="67"/>
    </row>
    <row r="433" spans="1:8" s="66" customFormat="1" ht="15" customHeight="1" x14ac:dyDescent="0.35">
      <c r="A433" s="4"/>
      <c r="B433" s="94" t="s">
        <v>367</v>
      </c>
      <c r="C433" s="42"/>
      <c r="D433" s="111" t="s">
        <v>398</v>
      </c>
      <c r="E433" s="86" t="s">
        <v>116</v>
      </c>
      <c r="F433" s="129"/>
      <c r="G433" s="131"/>
      <c r="H433" s="67"/>
    </row>
    <row r="434" spans="1:8" s="66" customFormat="1" ht="15" customHeight="1" x14ac:dyDescent="0.35">
      <c r="A434" s="4"/>
      <c r="B434" s="89"/>
      <c r="C434" s="42"/>
      <c r="D434" s="55">
        <v>613166</v>
      </c>
      <c r="E434" s="85">
        <v>1</v>
      </c>
      <c r="F434" s="128">
        <v>0</v>
      </c>
      <c r="G434" s="130">
        <f t="shared" ref="G434" si="202">E434*F434</f>
        <v>0</v>
      </c>
      <c r="H434" s="67"/>
    </row>
    <row r="435" spans="1:8" s="66" customFormat="1" ht="15" customHeight="1" x14ac:dyDescent="0.35">
      <c r="A435" s="4"/>
      <c r="B435" s="94" t="s">
        <v>368</v>
      </c>
      <c r="C435" s="42"/>
      <c r="D435" s="111" t="s">
        <v>399</v>
      </c>
      <c r="E435" s="86" t="s">
        <v>116</v>
      </c>
      <c r="F435" s="129"/>
      <c r="G435" s="131"/>
      <c r="H435" s="67"/>
    </row>
    <row r="436" spans="1:8" ht="15" customHeight="1" x14ac:dyDescent="0.35">
      <c r="A436" s="4"/>
      <c r="B436" s="89"/>
      <c r="C436" s="42"/>
      <c r="D436" s="55">
        <v>613192</v>
      </c>
      <c r="E436" s="85">
        <v>6</v>
      </c>
      <c r="F436" s="128">
        <v>0</v>
      </c>
      <c r="G436" s="130">
        <f t="shared" ref="G436" si="203">E436*F436</f>
        <v>0</v>
      </c>
      <c r="H436" s="67"/>
    </row>
    <row r="437" spans="1:8" ht="15" customHeight="1" x14ac:dyDescent="0.35">
      <c r="A437" s="4"/>
      <c r="B437" s="94" t="s">
        <v>369</v>
      </c>
      <c r="C437" s="42"/>
      <c r="D437" s="111" t="s">
        <v>154</v>
      </c>
      <c r="E437" s="86" t="s">
        <v>116</v>
      </c>
      <c r="F437" s="129"/>
      <c r="G437" s="131"/>
      <c r="H437" s="67"/>
    </row>
    <row r="438" spans="1:8" ht="15" customHeight="1" x14ac:dyDescent="0.35">
      <c r="A438" s="4"/>
      <c r="B438" s="89"/>
      <c r="C438" s="42"/>
      <c r="D438" s="55">
        <v>613194</v>
      </c>
      <c r="E438" s="85">
        <v>6</v>
      </c>
      <c r="F438" s="128">
        <v>0</v>
      </c>
      <c r="G438" s="130">
        <f t="shared" ref="G438" si="204">E438*F438</f>
        <v>0</v>
      </c>
      <c r="H438" s="67"/>
    </row>
    <row r="439" spans="1:8" ht="15" customHeight="1" x14ac:dyDescent="0.35">
      <c r="A439" s="4"/>
      <c r="B439" s="94" t="s">
        <v>370</v>
      </c>
      <c r="C439" s="42"/>
      <c r="D439" s="111" t="s">
        <v>155</v>
      </c>
      <c r="E439" s="86" t="s">
        <v>116</v>
      </c>
      <c r="F439" s="129"/>
      <c r="G439" s="131"/>
      <c r="H439" s="67"/>
    </row>
    <row r="440" spans="1:8" ht="15" customHeight="1" x14ac:dyDescent="0.35">
      <c r="A440" s="4"/>
      <c r="B440" s="89"/>
      <c r="C440" s="42"/>
      <c r="D440" s="55">
        <v>613202</v>
      </c>
      <c r="E440" s="85">
        <v>5</v>
      </c>
      <c r="F440" s="128">
        <v>0</v>
      </c>
      <c r="G440" s="130">
        <f t="shared" ref="G440" si="205">E440*F440</f>
        <v>0</v>
      </c>
      <c r="H440" s="67"/>
    </row>
    <row r="441" spans="1:8" ht="15" customHeight="1" x14ac:dyDescent="0.35">
      <c r="A441" s="4"/>
      <c r="B441" s="94" t="s">
        <v>371</v>
      </c>
      <c r="C441" s="42"/>
      <c r="D441" s="111" t="s">
        <v>395</v>
      </c>
      <c r="E441" s="86" t="s">
        <v>116</v>
      </c>
      <c r="F441" s="129"/>
      <c r="G441" s="131"/>
      <c r="H441" s="67"/>
    </row>
    <row r="442" spans="1:8" s="66" customFormat="1" ht="15" customHeight="1" x14ac:dyDescent="0.35">
      <c r="A442" s="4"/>
      <c r="B442" s="89"/>
      <c r="C442" s="42"/>
      <c r="D442" s="55">
        <v>613206</v>
      </c>
      <c r="E442" s="85">
        <v>1</v>
      </c>
      <c r="F442" s="128">
        <v>0</v>
      </c>
      <c r="G442" s="130">
        <f t="shared" ref="G442" si="206">E442*F442</f>
        <v>0</v>
      </c>
      <c r="H442" s="67"/>
    </row>
    <row r="443" spans="1:8" s="66" customFormat="1" ht="15" customHeight="1" x14ac:dyDescent="0.35">
      <c r="A443" s="4"/>
      <c r="B443" s="94" t="s">
        <v>372</v>
      </c>
      <c r="C443" s="42"/>
      <c r="D443" s="111" t="s">
        <v>396</v>
      </c>
      <c r="E443" s="86" t="s">
        <v>116</v>
      </c>
      <c r="F443" s="129"/>
      <c r="G443" s="131"/>
      <c r="H443" s="67"/>
    </row>
    <row r="444" spans="1:8" ht="15" customHeight="1" x14ac:dyDescent="0.35">
      <c r="A444" s="4"/>
      <c r="B444" s="89"/>
      <c r="C444" s="42"/>
      <c r="D444" s="55">
        <v>613226</v>
      </c>
      <c r="E444" s="85">
        <v>6</v>
      </c>
      <c r="F444" s="128">
        <v>0</v>
      </c>
      <c r="G444" s="130">
        <f t="shared" ref="G444" si="207">E444*F444</f>
        <v>0</v>
      </c>
      <c r="H444" s="67"/>
    </row>
    <row r="445" spans="1:8" ht="15" customHeight="1" x14ac:dyDescent="0.35">
      <c r="A445" s="4"/>
      <c r="B445" s="94" t="s">
        <v>373</v>
      </c>
      <c r="C445" s="42"/>
      <c r="D445" s="111" t="s">
        <v>142</v>
      </c>
      <c r="E445" s="86" t="s">
        <v>116</v>
      </c>
      <c r="F445" s="129"/>
      <c r="G445" s="131"/>
      <c r="H445" s="67"/>
    </row>
    <row r="446" spans="1:8" ht="15" customHeight="1" x14ac:dyDescent="0.35">
      <c r="A446" s="4"/>
      <c r="B446" s="89"/>
      <c r="C446" s="42"/>
      <c r="D446" s="55">
        <v>613238</v>
      </c>
      <c r="E446" s="85">
        <v>6</v>
      </c>
      <c r="F446" s="128">
        <v>0</v>
      </c>
      <c r="G446" s="130">
        <f t="shared" ref="G446" si="208">E446*F446</f>
        <v>0</v>
      </c>
      <c r="H446" s="67"/>
    </row>
    <row r="447" spans="1:8" ht="15" customHeight="1" x14ac:dyDescent="0.35">
      <c r="A447" s="4"/>
      <c r="B447" s="94" t="s">
        <v>374</v>
      </c>
      <c r="C447" s="42"/>
      <c r="D447" s="111" t="s">
        <v>143</v>
      </c>
      <c r="E447" s="86" t="s">
        <v>116</v>
      </c>
      <c r="F447" s="129"/>
      <c r="G447" s="131"/>
      <c r="H447" s="67"/>
    </row>
    <row r="448" spans="1:8" ht="15" customHeight="1" x14ac:dyDescent="0.35">
      <c r="A448" s="4"/>
      <c r="B448" s="89"/>
      <c r="C448" s="42"/>
      <c r="D448" s="55">
        <v>613240</v>
      </c>
      <c r="E448" s="85">
        <v>6</v>
      </c>
      <c r="F448" s="128">
        <v>0</v>
      </c>
      <c r="G448" s="130">
        <f t="shared" ref="G448" si="209">E448*F448</f>
        <v>0</v>
      </c>
      <c r="H448" s="67"/>
    </row>
    <row r="449" spans="1:8" ht="15" customHeight="1" x14ac:dyDescent="0.35">
      <c r="A449" s="4"/>
      <c r="B449" s="94" t="s">
        <v>375</v>
      </c>
      <c r="C449" s="42"/>
      <c r="D449" s="111" t="s">
        <v>144</v>
      </c>
      <c r="E449" s="86" t="s">
        <v>116</v>
      </c>
      <c r="F449" s="129"/>
      <c r="G449" s="131"/>
      <c r="H449" s="67"/>
    </row>
    <row r="450" spans="1:8" ht="15" customHeight="1" x14ac:dyDescent="0.35">
      <c r="A450" s="4"/>
      <c r="B450" s="89"/>
      <c r="C450" s="42"/>
      <c r="D450" s="55">
        <v>613322</v>
      </c>
      <c r="E450" s="85">
        <v>1</v>
      </c>
      <c r="F450" s="128">
        <v>0</v>
      </c>
      <c r="G450" s="130">
        <f t="shared" ref="G450" si="210">E450*F450</f>
        <v>0</v>
      </c>
      <c r="H450" s="67"/>
    </row>
    <row r="451" spans="1:8" ht="15" customHeight="1" x14ac:dyDescent="0.35">
      <c r="A451" s="4"/>
      <c r="B451" s="94" t="s">
        <v>376</v>
      </c>
      <c r="C451" s="42"/>
      <c r="D451" s="111" t="s">
        <v>145</v>
      </c>
      <c r="E451" s="86" t="s">
        <v>116</v>
      </c>
      <c r="F451" s="129"/>
      <c r="G451" s="131"/>
      <c r="H451" s="67"/>
    </row>
    <row r="452" spans="1:8" ht="15" customHeight="1" x14ac:dyDescent="0.35">
      <c r="A452" s="4"/>
      <c r="B452" s="89"/>
      <c r="C452" s="42"/>
      <c r="D452" s="55">
        <v>613398</v>
      </c>
      <c r="E452" s="85">
        <v>1</v>
      </c>
      <c r="F452" s="128">
        <v>0</v>
      </c>
      <c r="G452" s="130">
        <f t="shared" ref="G452" si="211">E452*F452</f>
        <v>0</v>
      </c>
      <c r="H452" s="67"/>
    </row>
    <row r="453" spans="1:8" ht="15" customHeight="1" x14ac:dyDescent="0.35">
      <c r="A453" s="4"/>
      <c r="B453" s="94" t="s">
        <v>377</v>
      </c>
      <c r="C453" s="42"/>
      <c r="D453" s="111" t="s">
        <v>146</v>
      </c>
      <c r="E453" s="86" t="s">
        <v>43</v>
      </c>
      <c r="F453" s="129"/>
      <c r="G453" s="131"/>
      <c r="H453" s="67"/>
    </row>
    <row r="454" spans="1:8" ht="15" customHeight="1" x14ac:dyDescent="0.35">
      <c r="A454" s="4"/>
      <c r="B454" s="89"/>
      <c r="C454" s="42"/>
      <c r="D454" s="55">
        <v>614078</v>
      </c>
      <c r="E454" s="85">
        <v>2</v>
      </c>
      <c r="F454" s="128">
        <v>0</v>
      </c>
      <c r="G454" s="130">
        <f t="shared" ref="G454" si="212">E454*F454</f>
        <v>0</v>
      </c>
      <c r="H454" s="67"/>
    </row>
    <row r="455" spans="1:8" ht="15" customHeight="1" x14ac:dyDescent="0.35">
      <c r="A455" s="4"/>
      <c r="B455" s="94" t="s">
        <v>455</v>
      </c>
      <c r="C455" s="42"/>
      <c r="D455" s="112" t="s">
        <v>147</v>
      </c>
      <c r="E455" s="86" t="s">
        <v>116</v>
      </c>
      <c r="F455" s="129"/>
      <c r="G455" s="131"/>
      <c r="H455" s="67"/>
    </row>
    <row r="456" spans="1:8" ht="15" customHeight="1" x14ac:dyDescent="0.35">
      <c r="A456" s="4"/>
      <c r="B456" s="89"/>
      <c r="C456" s="42"/>
      <c r="D456" s="54">
        <v>614084</v>
      </c>
      <c r="E456" s="85">
        <v>1</v>
      </c>
      <c r="F456" s="128">
        <v>0</v>
      </c>
      <c r="G456" s="130">
        <f t="shared" ref="G456" si="213">E456*F456</f>
        <v>0</v>
      </c>
      <c r="H456" s="67"/>
    </row>
    <row r="457" spans="1:8" ht="15" customHeight="1" x14ac:dyDescent="0.35">
      <c r="A457" s="4"/>
      <c r="B457" s="94" t="s">
        <v>456</v>
      </c>
      <c r="C457" s="42"/>
      <c r="D457" s="111" t="s">
        <v>148</v>
      </c>
      <c r="E457" s="86" t="s">
        <v>116</v>
      </c>
      <c r="F457" s="129"/>
      <c r="G457" s="131"/>
      <c r="H457" s="67"/>
    </row>
    <row r="458" spans="1:8" ht="15" customHeight="1" x14ac:dyDescent="0.35">
      <c r="A458" s="4"/>
      <c r="B458" s="89"/>
      <c r="C458" s="42"/>
      <c r="D458" s="55">
        <v>614290</v>
      </c>
      <c r="E458" s="85">
        <v>168</v>
      </c>
      <c r="F458" s="128">
        <v>0</v>
      </c>
      <c r="G458" s="130">
        <f t="shared" ref="G458" si="214">E458*F458</f>
        <v>0</v>
      </c>
      <c r="H458" s="67"/>
    </row>
    <row r="459" spans="1:8" ht="15" customHeight="1" x14ac:dyDescent="0.35">
      <c r="A459" s="4"/>
      <c r="B459" s="94" t="s">
        <v>378</v>
      </c>
      <c r="C459" s="42"/>
      <c r="D459" s="111" t="s">
        <v>149</v>
      </c>
      <c r="E459" s="86" t="s">
        <v>114</v>
      </c>
      <c r="F459" s="129"/>
      <c r="G459" s="131"/>
      <c r="H459" s="67"/>
    </row>
    <row r="460" spans="1:8" ht="15" customHeight="1" x14ac:dyDescent="0.35">
      <c r="A460" s="4"/>
      <c r="B460" s="89"/>
      <c r="C460" s="42"/>
      <c r="D460" s="55">
        <v>614350</v>
      </c>
      <c r="E460" s="85">
        <v>56</v>
      </c>
      <c r="F460" s="128">
        <v>0</v>
      </c>
      <c r="G460" s="130">
        <f t="shared" ref="G460" si="215">E460*F460</f>
        <v>0</v>
      </c>
      <c r="H460" s="67"/>
    </row>
    <row r="461" spans="1:8" ht="15" customHeight="1" x14ac:dyDescent="0.35">
      <c r="A461" s="4"/>
      <c r="B461" s="94" t="s">
        <v>379</v>
      </c>
      <c r="C461" s="42"/>
      <c r="D461" s="111" t="s">
        <v>150</v>
      </c>
      <c r="E461" s="86" t="s">
        <v>114</v>
      </c>
      <c r="F461" s="129"/>
      <c r="G461" s="131"/>
      <c r="H461" s="67"/>
    </row>
    <row r="462" spans="1:8" ht="15" customHeight="1" x14ac:dyDescent="0.35">
      <c r="A462" s="4"/>
      <c r="B462" s="89"/>
      <c r="C462" s="42"/>
      <c r="D462" s="55">
        <v>614670</v>
      </c>
      <c r="E462" s="85">
        <v>1</v>
      </c>
      <c r="F462" s="128">
        <v>0</v>
      </c>
      <c r="G462" s="130">
        <f t="shared" ref="G462" si="216">E462*F462</f>
        <v>0</v>
      </c>
      <c r="H462" s="67"/>
    </row>
    <row r="463" spans="1:8" ht="15" customHeight="1" x14ac:dyDescent="0.35">
      <c r="A463" s="4"/>
      <c r="B463" s="94" t="s">
        <v>380</v>
      </c>
      <c r="C463" s="42"/>
      <c r="D463" s="111" t="s">
        <v>130</v>
      </c>
      <c r="E463" s="86" t="s">
        <v>116</v>
      </c>
      <c r="F463" s="129"/>
      <c r="G463" s="131"/>
      <c r="H463" s="67"/>
    </row>
    <row r="464" spans="1:8" ht="15" customHeight="1" x14ac:dyDescent="0.35">
      <c r="A464" s="4"/>
      <c r="B464" s="89"/>
      <c r="C464" s="42"/>
      <c r="D464" s="55">
        <v>614800</v>
      </c>
      <c r="E464" s="85">
        <v>1</v>
      </c>
      <c r="F464" s="128">
        <v>0</v>
      </c>
      <c r="G464" s="130">
        <f t="shared" ref="G464" si="217">E464*F464</f>
        <v>0</v>
      </c>
      <c r="H464" s="67"/>
    </row>
    <row r="465" spans="1:8" ht="15" customHeight="1" x14ac:dyDescent="0.35">
      <c r="A465" s="4"/>
      <c r="B465" s="94" t="s">
        <v>381</v>
      </c>
      <c r="C465" s="42"/>
      <c r="D465" s="111" t="s">
        <v>129</v>
      </c>
      <c r="E465" s="86" t="s">
        <v>116</v>
      </c>
      <c r="F465" s="129"/>
      <c r="G465" s="131"/>
      <c r="H465" s="67"/>
    </row>
    <row r="466" spans="1:8" ht="15" customHeight="1" x14ac:dyDescent="0.35">
      <c r="A466" s="4"/>
      <c r="B466" s="89"/>
      <c r="C466" s="42"/>
      <c r="D466" s="55">
        <v>613059</v>
      </c>
      <c r="E466" s="85">
        <v>1</v>
      </c>
      <c r="F466" s="128">
        <v>0</v>
      </c>
      <c r="G466" s="130">
        <f t="shared" ref="G466" si="218">E466*F466</f>
        <v>0</v>
      </c>
      <c r="H466" s="67"/>
    </row>
    <row r="467" spans="1:8" ht="15" customHeight="1" x14ac:dyDescent="0.35">
      <c r="A467" s="4"/>
      <c r="B467" s="94" t="s">
        <v>457</v>
      </c>
      <c r="C467" s="42"/>
      <c r="D467" s="111" t="s">
        <v>479</v>
      </c>
      <c r="E467" s="86" t="s">
        <v>116</v>
      </c>
      <c r="F467" s="129"/>
      <c r="G467" s="131"/>
      <c r="H467" s="67"/>
    </row>
    <row r="468" spans="1:8" ht="15" customHeight="1" x14ac:dyDescent="0.35">
      <c r="A468" s="4"/>
      <c r="B468" s="89"/>
      <c r="C468" s="42"/>
      <c r="D468" s="55">
        <v>613061</v>
      </c>
      <c r="E468" s="85">
        <v>3</v>
      </c>
      <c r="F468" s="128">
        <v>0</v>
      </c>
      <c r="G468" s="130">
        <f t="shared" ref="G468" si="219">E468*F468</f>
        <v>0</v>
      </c>
      <c r="H468" s="67"/>
    </row>
    <row r="469" spans="1:8" ht="15" customHeight="1" x14ac:dyDescent="0.35">
      <c r="A469" s="65"/>
      <c r="B469" s="94" t="s">
        <v>458</v>
      </c>
      <c r="C469" s="43"/>
      <c r="D469" s="109" t="s">
        <v>480</v>
      </c>
      <c r="E469" s="86" t="s">
        <v>116</v>
      </c>
      <c r="F469" s="129"/>
      <c r="G469" s="131"/>
      <c r="H469" s="67"/>
    </row>
    <row r="470" spans="1:8" s="66" customFormat="1" ht="15" customHeight="1" x14ac:dyDescent="0.35">
      <c r="A470" s="4"/>
      <c r="B470" s="89"/>
      <c r="C470" s="42"/>
      <c r="D470" s="55">
        <v>616022</v>
      </c>
      <c r="E470" s="85">
        <v>24</v>
      </c>
      <c r="F470" s="128">
        <v>0</v>
      </c>
      <c r="G470" s="130">
        <f t="shared" ref="G470" si="220">E470*F470</f>
        <v>0</v>
      </c>
      <c r="H470" s="67"/>
    </row>
    <row r="471" spans="1:8" s="66" customFormat="1" ht="15" customHeight="1" x14ac:dyDescent="0.35">
      <c r="A471" s="65"/>
      <c r="B471" s="94" t="s">
        <v>459</v>
      </c>
      <c r="C471" s="43"/>
      <c r="D471" s="109" t="s">
        <v>397</v>
      </c>
      <c r="E471" s="86" t="s">
        <v>115</v>
      </c>
      <c r="F471" s="129"/>
      <c r="G471" s="131"/>
      <c r="H471" s="67"/>
    </row>
    <row r="472" spans="1:8" s="66" customFormat="1" ht="15" customHeight="1" x14ac:dyDescent="0.35">
      <c r="A472" s="4"/>
      <c r="B472" s="89"/>
      <c r="C472" s="42"/>
      <c r="D472" s="55">
        <v>613063</v>
      </c>
      <c r="E472" s="116">
        <v>24</v>
      </c>
      <c r="F472" s="128">
        <v>0</v>
      </c>
      <c r="G472" s="130">
        <f t="shared" ref="G472" si="221">E472*F472</f>
        <v>0</v>
      </c>
      <c r="H472" s="67"/>
    </row>
    <row r="473" spans="1:8" s="66" customFormat="1" ht="15" customHeight="1" x14ac:dyDescent="0.35">
      <c r="A473" s="65"/>
      <c r="B473" s="94" t="s">
        <v>382</v>
      </c>
      <c r="C473" s="120"/>
      <c r="D473" s="109" t="s">
        <v>481</v>
      </c>
      <c r="E473" s="117" t="s">
        <v>114</v>
      </c>
      <c r="F473" s="129"/>
      <c r="G473" s="131"/>
      <c r="H473" s="67"/>
    </row>
    <row r="474" spans="1:8" s="66" customFormat="1" ht="23.25" customHeight="1" x14ac:dyDescent="0.35">
      <c r="A474" s="65"/>
      <c r="B474" s="142" t="s">
        <v>494</v>
      </c>
      <c r="C474" s="143"/>
      <c r="D474" s="143"/>
      <c r="E474" s="143"/>
      <c r="F474" s="144"/>
      <c r="G474" s="121">
        <f>SUM(G10:G473)</f>
        <v>0</v>
      </c>
      <c r="H474" s="67"/>
    </row>
    <row r="475" spans="1:8" ht="21.75" customHeight="1" x14ac:dyDescent="0.35">
      <c r="B475" s="94">
        <v>1165</v>
      </c>
      <c r="C475" s="118"/>
      <c r="D475" s="126" t="s">
        <v>492</v>
      </c>
      <c r="E475" s="126"/>
      <c r="F475" s="127"/>
      <c r="G475" s="119">
        <v>500000</v>
      </c>
    </row>
    <row r="476" spans="1:8" ht="31.5" customHeight="1" x14ac:dyDescent="0.35">
      <c r="B476" s="123" t="s">
        <v>495</v>
      </c>
      <c r="C476" s="124"/>
      <c r="D476" s="124"/>
      <c r="E476" s="124"/>
      <c r="F476" s="125"/>
      <c r="G476" s="122">
        <f>SUM(G474+G475)</f>
        <v>500000</v>
      </c>
    </row>
    <row r="477" spans="1:8" ht="15" customHeight="1" x14ac:dyDescent="0.35">
      <c r="B477" s="114"/>
    </row>
    <row r="478" spans="1:8" ht="15" customHeight="1" x14ac:dyDescent="0.35">
      <c r="B478" s="65"/>
    </row>
    <row r="479" spans="1:8" ht="15" customHeight="1" x14ac:dyDescent="0.35">
      <c r="B479" s="114"/>
    </row>
    <row r="480" spans="1:8" ht="15" customHeight="1" x14ac:dyDescent="0.35">
      <c r="B480" s="66"/>
    </row>
    <row r="481" spans="2:2" ht="15" customHeight="1" x14ac:dyDescent="0.35">
      <c r="B481" s="66"/>
    </row>
    <row r="482" spans="2:2" ht="15" customHeight="1" x14ac:dyDescent="0.35">
      <c r="B482" s="66"/>
    </row>
    <row r="681" spans="3:8" s="66" customFormat="1" ht="15" customHeight="1" x14ac:dyDescent="0.35">
      <c r="C681" s="19"/>
      <c r="D681" s="3"/>
      <c r="E681" s="18"/>
      <c r="F681" s="16"/>
      <c r="H681" s="67"/>
    </row>
    <row r="682" spans="3:8" s="66" customFormat="1" ht="15" customHeight="1" x14ac:dyDescent="0.35">
      <c r="C682" s="19"/>
      <c r="D682" s="3"/>
      <c r="E682" s="18"/>
      <c r="F682" s="16"/>
      <c r="H682" s="67"/>
    </row>
  </sheetData>
  <autoFilter ref="D10:D391" xr:uid="{0657ECEF-0C8A-40C1-A983-54AA7105F158}"/>
  <mergeCells count="475">
    <mergeCell ref="B474:F474"/>
    <mergeCell ref="B1:G1"/>
    <mergeCell ref="B2:G2"/>
    <mergeCell ref="B3:G3"/>
    <mergeCell ref="B4:G4"/>
    <mergeCell ref="B5:G5"/>
    <mergeCell ref="B6:G6"/>
    <mergeCell ref="F116:F117"/>
    <mergeCell ref="G116:G117"/>
    <mergeCell ref="F258:F259"/>
    <mergeCell ref="G258:G259"/>
    <mergeCell ref="F134:F135"/>
    <mergeCell ref="G134:G135"/>
    <mergeCell ref="F136:F137"/>
    <mergeCell ref="G136:G137"/>
    <mergeCell ref="F138:F139"/>
    <mergeCell ref="G138:G139"/>
    <mergeCell ref="F236:F237"/>
    <mergeCell ref="G236:G237"/>
    <mergeCell ref="F162:F163"/>
    <mergeCell ref="G162:G163"/>
    <mergeCell ref="F152:F153"/>
    <mergeCell ref="G152:G153"/>
    <mergeCell ref="F200:F201"/>
    <mergeCell ref="G200:G201"/>
    <mergeCell ref="F260:F261"/>
    <mergeCell ref="G260:G261"/>
    <mergeCell ref="G130:G131"/>
    <mergeCell ref="F244:F245"/>
    <mergeCell ref="G244:G245"/>
    <mergeCell ref="G172:G173"/>
    <mergeCell ref="F174:F175"/>
    <mergeCell ref="G174:G175"/>
    <mergeCell ref="F224:F225"/>
    <mergeCell ref="F210:F211"/>
    <mergeCell ref="G210:G211"/>
    <mergeCell ref="F212:F213"/>
    <mergeCell ref="G212:G213"/>
    <mergeCell ref="F214:F215"/>
    <mergeCell ref="G214:G215"/>
    <mergeCell ref="F204:F205"/>
    <mergeCell ref="G204:G205"/>
    <mergeCell ref="F170:F171"/>
    <mergeCell ref="G170:G171"/>
    <mergeCell ref="F148:F149"/>
    <mergeCell ref="G148:G149"/>
    <mergeCell ref="F150:F151"/>
    <mergeCell ref="G150:G151"/>
    <mergeCell ref="F470:F471"/>
    <mergeCell ref="G470:G471"/>
    <mergeCell ref="F140:F141"/>
    <mergeCell ref="G140:G141"/>
    <mergeCell ref="F142:F143"/>
    <mergeCell ref="G142:G143"/>
    <mergeCell ref="F262:F263"/>
    <mergeCell ref="G262:G263"/>
    <mergeCell ref="F238:F239"/>
    <mergeCell ref="G238:G239"/>
    <mergeCell ref="F240:F241"/>
    <mergeCell ref="G240:G241"/>
    <mergeCell ref="F286:F287"/>
    <mergeCell ref="G286:G287"/>
    <mergeCell ref="F246:F247"/>
    <mergeCell ref="G246:G247"/>
    <mergeCell ref="F268:F269"/>
    <mergeCell ref="G268:G269"/>
    <mergeCell ref="F272:F273"/>
    <mergeCell ref="G272:G273"/>
    <mergeCell ref="G256:G257"/>
    <mergeCell ref="F394:F395"/>
    <mergeCell ref="F400:F401"/>
    <mergeCell ref="G400:G401"/>
    <mergeCell ref="F402:F403"/>
    <mergeCell ref="G402:G403"/>
    <mergeCell ref="F404:F405"/>
    <mergeCell ref="G404:G405"/>
    <mergeCell ref="G394:G395"/>
    <mergeCell ref="F338:F339"/>
    <mergeCell ref="G338:G339"/>
    <mergeCell ref="F340:F341"/>
    <mergeCell ref="G340:G341"/>
    <mergeCell ref="F342:F343"/>
    <mergeCell ref="G342:G343"/>
    <mergeCell ref="F362:F363"/>
    <mergeCell ref="G362:G363"/>
    <mergeCell ref="F356:F357"/>
    <mergeCell ref="G356:G357"/>
    <mergeCell ref="F358:F359"/>
    <mergeCell ref="G358:G359"/>
    <mergeCell ref="F360:F361"/>
    <mergeCell ref="G360:G361"/>
    <mergeCell ref="F396:F397"/>
    <mergeCell ref="G396:G397"/>
    <mergeCell ref="F392:F393"/>
    <mergeCell ref="G392:G393"/>
    <mergeCell ref="F398:F399"/>
    <mergeCell ref="F164:F165"/>
    <mergeCell ref="G164:G165"/>
    <mergeCell ref="G76:G77"/>
    <mergeCell ref="F76:F77"/>
    <mergeCell ref="F78:F79"/>
    <mergeCell ref="F80:F81"/>
    <mergeCell ref="F98:F99"/>
    <mergeCell ref="F96:F97"/>
    <mergeCell ref="F94:F95"/>
    <mergeCell ref="G94:G95"/>
    <mergeCell ref="G96:G97"/>
    <mergeCell ref="G98:G99"/>
    <mergeCell ref="G78:G79"/>
    <mergeCell ref="F130:F131"/>
    <mergeCell ref="F156:F157"/>
    <mergeCell ref="G156:G157"/>
    <mergeCell ref="F158:F159"/>
    <mergeCell ref="G158:G159"/>
    <mergeCell ref="F146:F147"/>
    <mergeCell ref="G146:G147"/>
    <mergeCell ref="F160:F161"/>
    <mergeCell ref="G160:G161"/>
    <mergeCell ref="F88:F89"/>
    <mergeCell ref="G88:G89"/>
    <mergeCell ref="F90:F91"/>
    <mergeCell ref="G90:G91"/>
    <mergeCell ref="F92:F93"/>
    <mergeCell ref="G92:G93"/>
    <mergeCell ref="F110:F111"/>
    <mergeCell ref="G110:G111"/>
    <mergeCell ref="F112:F113"/>
    <mergeCell ref="G112:G113"/>
    <mergeCell ref="F132:F133"/>
    <mergeCell ref="G132:G133"/>
    <mergeCell ref="F118:F119"/>
    <mergeCell ref="G118:G119"/>
    <mergeCell ref="F120:F121"/>
    <mergeCell ref="G120:G121"/>
    <mergeCell ref="C8:C9"/>
    <mergeCell ref="E8:E9"/>
    <mergeCell ref="F10:F11"/>
    <mergeCell ref="G10:G11"/>
    <mergeCell ref="F12:F13"/>
    <mergeCell ref="G12:G13"/>
    <mergeCell ref="F14:F15"/>
    <mergeCell ref="G14:G15"/>
    <mergeCell ref="F16:F17"/>
    <mergeCell ref="G16:G17"/>
    <mergeCell ref="F52:F53"/>
    <mergeCell ref="G52:G53"/>
    <mergeCell ref="F42:F43"/>
    <mergeCell ref="G42:G43"/>
    <mergeCell ref="F44:F45"/>
    <mergeCell ref="G44:G45"/>
    <mergeCell ref="F46:F47"/>
    <mergeCell ref="G46:G47"/>
    <mergeCell ref="F24:F25"/>
    <mergeCell ref="F40:F41"/>
    <mergeCell ref="G40:G41"/>
    <mergeCell ref="F48:F49"/>
    <mergeCell ref="G48:G49"/>
    <mergeCell ref="F50:F51"/>
    <mergeCell ref="G50:G51"/>
    <mergeCell ref="F26:F27"/>
    <mergeCell ref="G26:G27"/>
    <mergeCell ref="F32:F33"/>
    <mergeCell ref="G32:G33"/>
    <mergeCell ref="F18:F19"/>
    <mergeCell ref="G18:G19"/>
    <mergeCell ref="F36:F37"/>
    <mergeCell ref="G36:G37"/>
    <mergeCell ref="F38:F39"/>
    <mergeCell ref="G38:G39"/>
    <mergeCell ref="F30:F31"/>
    <mergeCell ref="G30:G31"/>
    <mergeCell ref="F28:F29"/>
    <mergeCell ref="G28:G29"/>
    <mergeCell ref="F34:F35"/>
    <mergeCell ref="G34:G35"/>
    <mergeCell ref="G24:G25"/>
    <mergeCell ref="F20:F21"/>
    <mergeCell ref="G20:G21"/>
    <mergeCell ref="F22:F23"/>
    <mergeCell ref="G22:G23"/>
    <mergeCell ref="F54:F55"/>
    <mergeCell ref="G54:G55"/>
    <mergeCell ref="F56:F57"/>
    <mergeCell ref="G56:G57"/>
    <mergeCell ref="F60:F61"/>
    <mergeCell ref="G60:G61"/>
    <mergeCell ref="G74:G75"/>
    <mergeCell ref="G70:G71"/>
    <mergeCell ref="G72:G73"/>
    <mergeCell ref="G68:G69"/>
    <mergeCell ref="F64:F65"/>
    <mergeCell ref="G64:G65"/>
    <mergeCell ref="F72:F73"/>
    <mergeCell ref="F68:F69"/>
    <mergeCell ref="F70:F71"/>
    <mergeCell ref="F74:F75"/>
    <mergeCell ref="G408:G409"/>
    <mergeCell ref="F410:F411"/>
    <mergeCell ref="G410:G411"/>
    <mergeCell ref="F62:F63"/>
    <mergeCell ref="G62:G63"/>
    <mergeCell ref="F66:F67"/>
    <mergeCell ref="G66:G67"/>
    <mergeCell ref="F108:F109"/>
    <mergeCell ref="G108:G109"/>
    <mergeCell ref="G80:G81"/>
    <mergeCell ref="G102:G103"/>
    <mergeCell ref="G100:G101"/>
    <mergeCell ref="F100:F101"/>
    <mergeCell ref="F102:F103"/>
    <mergeCell ref="F104:F105"/>
    <mergeCell ref="G106:G107"/>
    <mergeCell ref="G104:G105"/>
    <mergeCell ref="F106:F107"/>
    <mergeCell ref="F82:F83"/>
    <mergeCell ref="G82:G83"/>
    <mergeCell ref="F84:F85"/>
    <mergeCell ref="G84:G85"/>
    <mergeCell ref="F86:F87"/>
    <mergeCell ref="G86:G87"/>
    <mergeCell ref="G446:G447"/>
    <mergeCell ref="F430:F431"/>
    <mergeCell ref="G430:G431"/>
    <mergeCell ref="F436:F437"/>
    <mergeCell ref="G436:G437"/>
    <mergeCell ref="F438:F439"/>
    <mergeCell ref="G438:G439"/>
    <mergeCell ref="F418:F419"/>
    <mergeCell ref="G418:G419"/>
    <mergeCell ref="F426:F427"/>
    <mergeCell ref="G426:G427"/>
    <mergeCell ref="F428:F429"/>
    <mergeCell ref="G428:G429"/>
    <mergeCell ref="F440:F441"/>
    <mergeCell ref="G440:G441"/>
    <mergeCell ref="F444:F445"/>
    <mergeCell ref="G444:G445"/>
    <mergeCell ref="F446:F447"/>
    <mergeCell ref="F420:F421"/>
    <mergeCell ref="G420:G421"/>
    <mergeCell ref="F422:F423"/>
    <mergeCell ref="G422:G423"/>
    <mergeCell ref="F424:F425"/>
    <mergeCell ref="G424:G425"/>
    <mergeCell ref="F442:F443"/>
    <mergeCell ref="G442:G443"/>
    <mergeCell ref="G188:G189"/>
    <mergeCell ref="F196:F197"/>
    <mergeCell ref="G196:G197"/>
    <mergeCell ref="F172:F173"/>
    <mergeCell ref="G398:G399"/>
    <mergeCell ref="F412:F413"/>
    <mergeCell ref="G412:G413"/>
    <mergeCell ref="F414:F415"/>
    <mergeCell ref="G414:G415"/>
    <mergeCell ref="F416:F417"/>
    <mergeCell ref="G416:G417"/>
    <mergeCell ref="F406:F407"/>
    <mergeCell ref="G406:G407"/>
    <mergeCell ref="F408:F409"/>
    <mergeCell ref="F206:F207"/>
    <mergeCell ref="G206:G207"/>
    <mergeCell ref="F208:F209"/>
    <mergeCell ref="G208:G209"/>
    <mergeCell ref="F194:F195"/>
    <mergeCell ref="G194:G195"/>
    <mergeCell ref="G224:G225"/>
    <mergeCell ref="F216:F217"/>
    <mergeCell ref="F468:F469"/>
    <mergeCell ref="G468:G469"/>
    <mergeCell ref="F460:F461"/>
    <mergeCell ref="G460:G461"/>
    <mergeCell ref="F452:F453"/>
    <mergeCell ref="G452:G453"/>
    <mergeCell ref="F454:F455"/>
    <mergeCell ref="G454:G455"/>
    <mergeCell ref="F448:F449"/>
    <mergeCell ref="G448:G449"/>
    <mergeCell ref="F450:F451"/>
    <mergeCell ref="G450:G451"/>
    <mergeCell ref="F462:F463"/>
    <mergeCell ref="G462:G463"/>
    <mergeCell ref="F464:F465"/>
    <mergeCell ref="G464:G465"/>
    <mergeCell ref="F466:F467"/>
    <mergeCell ref="G466:G467"/>
    <mergeCell ref="F456:F457"/>
    <mergeCell ref="G456:G457"/>
    <mergeCell ref="F458:F459"/>
    <mergeCell ref="G458:G459"/>
    <mergeCell ref="F166:F167"/>
    <mergeCell ref="G166:G167"/>
    <mergeCell ref="F168:F169"/>
    <mergeCell ref="G168:G169"/>
    <mergeCell ref="G180:G181"/>
    <mergeCell ref="F184:F185"/>
    <mergeCell ref="G184:G185"/>
    <mergeCell ref="F188:F189"/>
    <mergeCell ref="F176:F177"/>
    <mergeCell ref="G176:G177"/>
    <mergeCell ref="F178:F179"/>
    <mergeCell ref="G178:G179"/>
    <mergeCell ref="F180:F181"/>
    <mergeCell ref="G216:G217"/>
    <mergeCell ref="F218:F219"/>
    <mergeCell ref="G218:G219"/>
    <mergeCell ref="F220:F221"/>
    <mergeCell ref="G220:G221"/>
    <mergeCell ref="F222:F223"/>
    <mergeCell ref="G222:G223"/>
    <mergeCell ref="F332:F333"/>
    <mergeCell ref="G332:G333"/>
    <mergeCell ref="F274:F275"/>
    <mergeCell ref="G274:G275"/>
    <mergeCell ref="F228:F229"/>
    <mergeCell ref="G228:G229"/>
    <mergeCell ref="F230:F231"/>
    <mergeCell ref="G230:G231"/>
    <mergeCell ref="G304:G305"/>
    <mergeCell ref="F308:F309"/>
    <mergeCell ref="G308:G309"/>
    <mergeCell ref="F242:F243"/>
    <mergeCell ref="G242:G243"/>
    <mergeCell ref="F288:F289"/>
    <mergeCell ref="G288:G289"/>
    <mergeCell ref="F248:F249"/>
    <mergeCell ref="G248:G249"/>
    <mergeCell ref="F336:F337"/>
    <mergeCell ref="G336:G337"/>
    <mergeCell ref="F368:F369"/>
    <mergeCell ref="G368:G369"/>
    <mergeCell ref="F370:F371"/>
    <mergeCell ref="G370:G371"/>
    <mergeCell ref="F364:F365"/>
    <mergeCell ref="G364:G365"/>
    <mergeCell ref="F366:F367"/>
    <mergeCell ref="G366:G367"/>
    <mergeCell ref="F350:F351"/>
    <mergeCell ref="G350:G351"/>
    <mergeCell ref="F352:F353"/>
    <mergeCell ref="G352:G353"/>
    <mergeCell ref="F354:F355"/>
    <mergeCell ref="G354:G355"/>
    <mergeCell ref="F344:F345"/>
    <mergeCell ref="G344:G345"/>
    <mergeCell ref="F346:F347"/>
    <mergeCell ref="G346:G347"/>
    <mergeCell ref="F348:F349"/>
    <mergeCell ref="G348:G349"/>
    <mergeCell ref="F386:F387"/>
    <mergeCell ref="G386:G387"/>
    <mergeCell ref="F372:F373"/>
    <mergeCell ref="G372:G373"/>
    <mergeCell ref="F374:F375"/>
    <mergeCell ref="G374:G375"/>
    <mergeCell ref="G382:G383"/>
    <mergeCell ref="F384:F385"/>
    <mergeCell ref="G384:G385"/>
    <mergeCell ref="F390:F391"/>
    <mergeCell ref="G390:G391"/>
    <mergeCell ref="F266:F267"/>
    <mergeCell ref="G266:G267"/>
    <mergeCell ref="F284:F285"/>
    <mergeCell ref="G284:G285"/>
    <mergeCell ref="F388:F389"/>
    <mergeCell ref="G388:G389"/>
    <mergeCell ref="F376:F377"/>
    <mergeCell ref="G376:G377"/>
    <mergeCell ref="F378:F379"/>
    <mergeCell ref="G378:G379"/>
    <mergeCell ref="F380:F381"/>
    <mergeCell ref="G380:G381"/>
    <mergeCell ref="F382:F383"/>
    <mergeCell ref="F326:F327"/>
    <mergeCell ref="G326:G327"/>
    <mergeCell ref="F328:F329"/>
    <mergeCell ref="G328:G329"/>
    <mergeCell ref="F330:F331"/>
    <mergeCell ref="G330:G331"/>
    <mergeCell ref="F334:F335"/>
    <mergeCell ref="G334:G335"/>
    <mergeCell ref="F278:F279"/>
    <mergeCell ref="F250:F251"/>
    <mergeCell ref="G250:G251"/>
    <mergeCell ref="F252:F253"/>
    <mergeCell ref="G252:G253"/>
    <mergeCell ref="F264:F265"/>
    <mergeCell ref="G264:G265"/>
    <mergeCell ref="F254:F255"/>
    <mergeCell ref="G254:G255"/>
    <mergeCell ref="F256:F257"/>
    <mergeCell ref="G322:G323"/>
    <mergeCell ref="F320:F321"/>
    <mergeCell ref="G278:G279"/>
    <mergeCell ref="F276:F277"/>
    <mergeCell ref="G276:G277"/>
    <mergeCell ref="F280:F281"/>
    <mergeCell ref="G280:G281"/>
    <mergeCell ref="F282:F283"/>
    <mergeCell ref="G282:G283"/>
    <mergeCell ref="F310:F311"/>
    <mergeCell ref="G310:G311"/>
    <mergeCell ref="G320:G321"/>
    <mergeCell ref="F192:F193"/>
    <mergeCell ref="G192:G193"/>
    <mergeCell ref="F324:F325"/>
    <mergeCell ref="G324:G325"/>
    <mergeCell ref="F302:F303"/>
    <mergeCell ref="G302:G303"/>
    <mergeCell ref="F316:F317"/>
    <mergeCell ref="G316:G317"/>
    <mergeCell ref="F296:F297"/>
    <mergeCell ref="G296:G297"/>
    <mergeCell ref="F298:F299"/>
    <mergeCell ref="G298:G299"/>
    <mergeCell ref="F300:F301"/>
    <mergeCell ref="G300:G301"/>
    <mergeCell ref="F306:F307"/>
    <mergeCell ref="G306:G307"/>
    <mergeCell ref="F304:F305"/>
    <mergeCell ref="F312:F313"/>
    <mergeCell ref="G312:G313"/>
    <mergeCell ref="F314:F315"/>
    <mergeCell ref="G314:G315"/>
    <mergeCell ref="F318:F319"/>
    <mergeCell ref="G318:G319"/>
    <mergeCell ref="F322:F323"/>
    <mergeCell ref="F190:F191"/>
    <mergeCell ref="G190:G191"/>
    <mergeCell ref="F124:F125"/>
    <mergeCell ref="G124:G125"/>
    <mergeCell ref="F126:F127"/>
    <mergeCell ref="G126:G127"/>
    <mergeCell ref="F128:F129"/>
    <mergeCell ref="G128:G129"/>
    <mergeCell ref="F294:F295"/>
    <mergeCell ref="G294:G295"/>
    <mergeCell ref="F290:F291"/>
    <mergeCell ref="G290:G291"/>
    <mergeCell ref="F292:F293"/>
    <mergeCell ref="G292:G293"/>
    <mergeCell ref="F232:F233"/>
    <mergeCell ref="G232:G233"/>
    <mergeCell ref="F270:F271"/>
    <mergeCell ref="G270:G271"/>
    <mergeCell ref="F234:F235"/>
    <mergeCell ref="G234:G235"/>
    <mergeCell ref="F226:F227"/>
    <mergeCell ref="G226:G227"/>
    <mergeCell ref="F154:F155"/>
    <mergeCell ref="G154:G155"/>
    <mergeCell ref="B476:F476"/>
    <mergeCell ref="D475:F475"/>
    <mergeCell ref="F58:F59"/>
    <mergeCell ref="G58:G59"/>
    <mergeCell ref="F472:F473"/>
    <mergeCell ref="G472:G473"/>
    <mergeCell ref="F432:F433"/>
    <mergeCell ref="G432:G433"/>
    <mergeCell ref="F434:F435"/>
    <mergeCell ref="G434:G435"/>
    <mergeCell ref="F144:F145"/>
    <mergeCell ref="G144:G145"/>
    <mergeCell ref="F202:F203"/>
    <mergeCell ref="G202:G203"/>
    <mergeCell ref="F182:F183"/>
    <mergeCell ref="G182:G183"/>
    <mergeCell ref="F186:F187"/>
    <mergeCell ref="G186:G187"/>
    <mergeCell ref="F198:F199"/>
    <mergeCell ref="G198:G199"/>
    <mergeCell ref="F114:F115"/>
    <mergeCell ref="G114:G115"/>
    <mergeCell ref="F122:F123"/>
    <mergeCell ref="G122:G123"/>
  </mergeCells>
  <phoneticPr fontId="12" type="noConversion"/>
  <printOptions horizontalCentered="1"/>
  <pageMargins left="1" right="1" top="1" bottom="1" header="0.5" footer="0.5"/>
  <pageSetup scale="55" orientation="portrait" horizontalDpi="1200" verticalDpi="1200" r:id="rId1"/>
  <headerFooter>
    <oddFooter>&amp;C&amp;P OF &amp;N</oddFooter>
  </headerFooter>
  <ignoredErrors>
    <ignoredError sqref="C12 C14 C30 C38 C94:C106 C148 C346:C361 C52:C56 C18 C42:C48 A10:D10 A74:A81 A94:A113 A134:A143 A272:A277 A280:A291 A294:A303 A316:A319 A334:A345 A368:A391 A11:B11 A146:A201 A322:A331 A34:A57 D26 A60:A65 A68:A71 A204:A237 D392 A346:A363 A12:A14 A22:A25 A30:A31 A17:A19 B489:B491 A364:A365 A238:A269 B113:B237 B33:B111 B21:B31 B17:B19 B13:B15 B16 B20 B32 B112 B238:B47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D0A1D-D15A-4CCE-B439-6BE4F675D0BF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ProposalScheduleItems-Pecan</vt:lpstr>
      <vt:lpstr>Sheet1</vt:lpstr>
      <vt:lpstr>'ProposalScheduleItems-Pecan'!Print_Titles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Latham, Michelle M.</dc:creator>
  <cp:lastModifiedBy>Helps</cp:lastModifiedBy>
  <cp:lastPrinted>2020-10-08T16:54:40Z</cp:lastPrinted>
  <dcterms:created xsi:type="dcterms:W3CDTF">2020-09-16T16:06:45Z</dcterms:created>
  <dcterms:modified xsi:type="dcterms:W3CDTF">2021-03-02T22:23:35Z</dcterms:modified>
</cp:coreProperties>
</file>