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Ashley Willis\IFBs\DCAM-22-NC-IFB-0007 Hazmat Abatement Services\PART V SOLICITATION\RFP IFB RFTOP\IFB EXHIBITS\"/>
    </mc:Choice>
  </mc:AlternateContent>
  <xr:revisionPtr revIDLastSave="0" documentId="13_ncr:1_{35B7C14D-775E-4E93-8954-C51BE30EF2AE}" xr6:coauthVersionLast="47" xr6:coauthVersionMax="47" xr10:uidLastSave="{00000000-0000-0000-0000-000000000000}"/>
  <bookViews>
    <workbookView xWindow="-28920" yWindow="-120" windowWidth="29040" windowHeight="15840" xr2:uid="{D0A2DCF3-A4B4-4C91-A806-C6F578661893}"/>
  </bookViews>
  <sheets>
    <sheet name="BID TABULATION" sheetId="1" r:id="rId1"/>
    <sheet name="BID FORM | PRICE BP" sheetId="2" r:id="rId2"/>
    <sheet name="BID FORM | PRICE OY1" sheetId="3" r:id="rId3"/>
    <sheet name="BID FORM | PRICE OY2" sheetId="4" r:id="rId4"/>
    <sheet name="BID FORM | PRICE OY3" sheetId="5" r:id="rId5"/>
    <sheet name="BID FORM | PRICE OY4" sheetId="6" r:id="rId6"/>
  </sheets>
  <definedNames>
    <definedName name="_xlnm.Print_Area" localSheetId="1">'BID FORM | PRICE BP'!$A$1:$H$35</definedName>
    <definedName name="_xlnm.Print_Area" localSheetId="2">'BID FORM | PRICE OY1'!$A$1:$H$34</definedName>
    <definedName name="_xlnm.Print_Area" localSheetId="3">'BID FORM | PRICE OY2'!$A$1:$H$34</definedName>
    <definedName name="_xlnm.Print_Area" localSheetId="4">'BID FORM | PRICE OY3'!$A$1:$H$34</definedName>
    <definedName name="_xlnm.Print_Area" localSheetId="5">'BID FORM | PRICE OY4'!$A$1:$H$34</definedName>
    <definedName name="_xlnm.Print_Area" localSheetId="0">'BID TABULATION'!$A$1:$F$58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4" l="1"/>
  <c r="G9" i="3"/>
  <c r="F31" i="1"/>
  <c r="F32" i="1"/>
  <c r="F33" i="1"/>
  <c r="F34" i="1"/>
  <c r="F35" i="1"/>
  <c r="F30" i="1"/>
  <c r="F26" i="1"/>
  <c r="F27" i="1"/>
  <c r="F28" i="1"/>
  <c r="F25" i="1"/>
  <c r="F17" i="1"/>
  <c r="F18" i="1"/>
  <c r="F19" i="1"/>
  <c r="F20" i="1"/>
  <c r="F21" i="1"/>
  <c r="F22" i="1"/>
  <c r="F23" i="1"/>
  <c r="F16" i="1"/>
  <c r="F13" i="1"/>
  <c r="F14" i="1"/>
  <c r="G33" i="6"/>
  <c r="G32" i="6"/>
  <c r="G31" i="6"/>
  <c r="G30" i="6"/>
  <c r="G29" i="6"/>
  <c r="G28" i="6"/>
  <c r="G26" i="6"/>
  <c r="G25" i="6"/>
  <c r="G24" i="6"/>
  <c r="G23" i="6"/>
  <c r="G21" i="6"/>
  <c r="G20" i="6"/>
  <c r="G19" i="6"/>
  <c r="G18" i="6"/>
  <c r="G17" i="6"/>
  <c r="G16" i="6"/>
  <c r="G15" i="6"/>
  <c r="G14" i="6"/>
  <c r="G12" i="6"/>
  <c r="G11" i="6"/>
  <c r="G10" i="6"/>
  <c r="G9" i="6"/>
  <c r="G8" i="6"/>
  <c r="G33" i="5"/>
  <c r="G32" i="5"/>
  <c r="G31" i="5"/>
  <c r="G30" i="5"/>
  <c r="G29" i="5"/>
  <c r="G28" i="5"/>
  <c r="G26" i="5"/>
  <c r="G25" i="5"/>
  <c r="G24" i="5"/>
  <c r="G23" i="5"/>
  <c r="G21" i="5"/>
  <c r="G20" i="5"/>
  <c r="G19" i="5"/>
  <c r="G18" i="5"/>
  <c r="G17" i="5"/>
  <c r="G16" i="5"/>
  <c r="G15" i="5"/>
  <c r="G14" i="5"/>
  <c r="G12" i="5"/>
  <c r="G11" i="5"/>
  <c r="G10" i="5"/>
  <c r="G9" i="5"/>
  <c r="G8" i="5"/>
  <c r="G33" i="4"/>
  <c r="G32" i="4"/>
  <c r="G31" i="4"/>
  <c r="G30" i="4"/>
  <c r="G29" i="4"/>
  <c r="G28" i="4"/>
  <c r="G26" i="4"/>
  <c r="G25" i="4"/>
  <c r="G24" i="4"/>
  <c r="G23" i="4"/>
  <c r="G21" i="4"/>
  <c r="G20" i="4"/>
  <c r="G19" i="4"/>
  <c r="G18" i="4"/>
  <c r="G17" i="4"/>
  <c r="G16" i="4"/>
  <c r="G15" i="4"/>
  <c r="G12" i="4"/>
  <c r="G11" i="4"/>
  <c r="G10" i="4"/>
  <c r="G9" i="4"/>
  <c r="G8" i="4"/>
  <c r="G33" i="3"/>
  <c r="G32" i="3"/>
  <c r="G31" i="3"/>
  <c r="G30" i="3"/>
  <c r="G29" i="3"/>
  <c r="G28" i="3"/>
  <c r="G26" i="3"/>
  <c r="G25" i="3"/>
  <c r="G24" i="3"/>
  <c r="G23" i="3"/>
  <c r="G21" i="3"/>
  <c r="G20" i="3"/>
  <c r="G19" i="3"/>
  <c r="G18" i="3"/>
  <c r="G17" i="3"/>
  <c r="G16" i="3"/>
  <c r="G15" i="3"/>
  <c r="G14" i="3"/>
  <c r="G12" i="3"/>
  <c r="G11" i="3"/>
  <c r="G10" i="3"/>
  <c r="G8" i="3"/>
  <c r="G34" i="6" l="1"/>
  <c r="G34" i="5"/>
  <c r="G34" i="4"/>
  <c r="G34" i="3"/>
  <c r="G31" i="2" l="1"/>
  <c r="G24" i="2"/>
  <c r="G23" i="2"/>
  <c r="G29" i="2"/>
  <c r="G30" i="2"/>
  <c r="G32" i="2"/>
  <c r="G33" i="2"/>
  <c r="G28" i="2"/>
  <c r="G25" i="2"/>
  <c r="G26" i="2"/>
  <c r="G20" i="2"/>
  <c r="G21" i="2"/>
  <c r="G16" i="2"/>
  <c r="G17" i="2"/>
  <c r="G18" i="2"/>
  <c r="G19" i="2"/>
  <c r="G15" i="2"/>
  <c r="D46" i="1"/>
  <c r="F5" i="2" l="1"/>
  <c r="F5" i="5"/>
  <c r="F5" i="3"/>
  <c r="F5" i="4"/>
  <c r="F5" i="6"/>
  <c r="G9" i="2"/>
  <c r="F11" i="1" s="1"/>
  <c r="G10" i="2"/>
  <c r="F12" i="1" s="1"/>
  <c r="G11" i="2"/>
  <c r="G12" i="2"/>
  <c r="G14" i="2"/>
  <c r="G8" i="2"/>
  <c r="F10" i="1" s="1"/>
  <c r="F36" i="1" l="1"/>
  <c r="G34" i="2"/>
</calcChain>
</file>

<file path=xl/sharedStrings.xml><?xml version="1.0" encoding="utf-8"?>
<sst xmlns="http://schemas.openxmlformats.org/spreadsheetml/2006/main" count="513" uniqueCount="182">
  <si>
    <t>CLIN</t>
  </si>
  <si>
    <t>DESCRIPTION OF SERVICES</t>
  </si>
  <si>
    <t>ESTIMATED HOURS</t>
  </si>
  <si>
    <t>ESTIMATED
PRICE</t>
  </si>
  <si>
    <t>0001</t>
  </si>
  <si>
    <t>0002</t>
  </si>
  <si>
    <t>0003</t>
  </si>
  <si>
    <t>0004</t>
  </si>
  <si>
    <t>0005</t>
  </si>
  <si>
    <t>0006</t>
  </si>
  <si>
    <t>RATE
HOURLY/FIXED</t>
  </si>
  <si>
    <t>UOM</t>
  </si>
  <si>
    <t>HOURLY</t>
  </si>
  <si>
    <t>BASE PERIOD</t>
  </si>
  <si>
    <t>TOTAL BASE PERIOD BID/ESTIMATED PRICE</t>
  </si>
  <si>
    <t>DCAM-22-NC-IFB-0007</t>
  </si>
  <si>
    <t>Invitation for Bids (“IFB”)</t>
  </si>
  <si>
    <t>On-Call, As Needed Hazardous Material Abatement Services</t>
  </si>
  <si>
    <t>PROJECT MANAGER</t>
  </si>
  <si>
    <t>SUPERVISOR</t>
  </si>
  <si>
    <t>ABATEMENT WORKER</t>
  </si>
  <si>
    <t>ADMINISTRATIVE ASSISTANT</t>
  </si>
  <si>
    <t>SCIENTIST</t>
  </si>
  <si>
    <t>1001</t>
  </si>
  <si>
    <t>1002</t>
  </si>
  <si>
    <t>1003</t>
  </si>
  <si>
    <t>1004</t>
  </si>
  <si>
    <t>1005</t>
  </si>
  <si>
    <t>1006</t>
  </si>
  <si>
    <t>2001</t>
  </si>
  <si>
    <t>2003</t>
  </si>
  <si>
    <t>2004</t>
  </si>
  <si>
    <t>2002</t>
  </si>
  <si>
    <t>2005</t>
  </si>
  <si>
    <t>2006</t>
  </si>
  <si>
    <t>3001</t>
  </si>
  <si>
    <t>3002</t>
  </si>
  <si>
    <t>3003</t>
  </si>
  <si>
    <t>3004</t>
  </si>
  <si>
    <t>3005</t>
  </si>
  <si>
    <t>3006</t>
  </si>
  <si>
    <t>4001</t>
  </si>
  <si>
    <t>4002</t>
  </si>
  <si>
    <t>4003</t>
  </si>
  <si>
    <t>4004</t>
  </si>
  <si>
    <t>4006</t>
  </si>
  <si>
    <t>GRAND-TOTAL BID</t>
  </si>
  <si>
    <t>VENDOR / SUPPLIER</t>
  </si>
  <si>
    <t>AUTHORIZED REPRESENTATIVE (PRINT NAME)</t>
  </si>
  <si>
    <t>AUTHORIZED REPRESENTATIVE (SIGN)</t>
  </si>
  <si>
    <t>DATE</t>
  </si>
  <si>
    <t>VENDOR/SUPPLIER</t>
  </si>
  <si>
    <t xml:space="preserve">TYPE VENDOR / SUPPLIER NAME HERE </t>
  </si>
  <si>
    <t>TYPE AUTHORIZED REPRESENTATIVE NAME HERE</t>
  </si>
  <si>
    <t>SIGN HERE</t>
  </si>
  <si>
    <t>TOTAL OY1 BID/ESTIMATED PRICE</t>
  </si>
  <si>
    <t>TOTAL OY2 BID/ESTIMATED PRICE</t>
  </si>
  <si>
    <t>TOTAL OY3 BID/ESTIMATED PRICE</t>
  </si>
  <si>
    <t>TOTAL OY4 BID/ESTIMATED PRICE</t>
  </si>
  <si>
    <t xml:space="preserve">Remediation Supplies </t>
  </si>
  <si>
    <t>Asbestos Glove Bag - Horizontal</t>
  </si>
  <si>
    <t>44" X 60" (Continuous) 25/Roll</t>
  </si>
  <si>
    <t>0007</t>
  </si>
  <si>
    <t>Fiberlock Lead Barrier Compound Industrial Lead Encapsulant</t>
  </si>
  <si>
    <t>5 Gallon Pail</t>
  </si>
  <si>
    <t xml:space="preserve">Roll (75 bags/roll) of 6 Mil Black 33 X 50 Printed Asbestos Waste Bags </t>
  </si>
  <si>
    <t>0008</t>
  </si>
  <si>
    <t xml:space="preserve">1 Roll </t>
  </si>
  <si>
    <t>0009</t>
  </si>
  <si>
    <t>Polyethelene, 6 Mil Flame Retardant</t>
  </si>
  <si>
    <t>Three Room Decontainment Unit, 6 Mil Poly, Pop-Up Shower, Disposable, Fire Retardant</t>
  </si>
  <si>
    <t>0010</t>
  </si>
  <si>
    <t>Dumond Chemicals, Peel Away Heavy-Duty Paint Remover</t>
  </si>
  <si>
    <t>0011</t>
  </si>
  <si>
    <t>Spill Kit in 32-Gallon Container - must asborb up to 12 gallons of oils, coolants, solvents, and water</t>
  </si>
  <si>
    <t>0012</t>
  </si>
  <si>
    <t>Empty  Plastic Drum</t>
  </si>
  <si>
    <t>0013</t>
  </si>
  <si>
    <t>55 Gallon Closed Top or With Lid</t>
  </si>
  <si>
    <t>Equipment and Containment</t>
  </si>
  <si>
    <t>Pressure Differential Unit (negative air machine, air scubber, etc.)</t>
  </si>
  <si>
    <t xml:space="preserve">Daily Rental Rate </t>
  </si>
  <si>
    <t>Manometer</t>
  </si>
  <si>
    <t>Containment Unit</t>
  </si>
  <si>
    <t>Liquid Vacuum Truck</t>
  </si>
  <si>
    <t xml:space="preserve">Disposal Categories </t>
  </si>
  <si>
    <t>12' X 100' Roll</t>
  </si>
  <si>
    <t>Each</t>
  </si>
  <si>
    <t>Per Square Foot</t>
  </si>
  <si>
    <t>30 Cubic Yard Container of Asbestos at EPA Approved Landfill</t>
  </si>
  <si>
    <t>Paint - liquid or solid</t>
  </si>
  <si>
    <t>Used Motor Oil</t>
  </si>
  <si>
    <t>Used Fluorescent Lamps (Universal)</t>
  </si>
  <si>
    <t>Used Ballast - unmarked</t>
  </si>
  <si>
    <t>NICD Batteries</t>
  </si>
  <si>
    <t xml:space="preserve"> </t>
  </si>
  <si>
    <t>30 Cubic Yards</t>
  </si>
  <si>
    <t>4 foot</t>
  </si>
  <si>
    <t xml:space="preserve">OY1 </t>
  </si>
  <si>
    <t xml:space="preserve">OY2 </t>
  </si>
  <si>
    <t xml:space="preserve">OY3 </t>
  </si>
  <si>
    <t xml:space="preserve">OY4 </t>
  </si>
  <si>
    <r>
      <rPr>
        <b/>
        <sz val="12"/>
        <color rgb="FF0000FF"/>
        <rFont val="Calibri"/>
        <family val="2"/>
        <scheme val="minor"/>
      </rPr>
      <t>BID SUMMARY</t>
    </r>
    <r>
      <rPr>
        <b/>
        <sz val="12"/>
        <color theme="1"/>
        <rFont val="Calibri"/>
        <family val="2"/>
        <scheme val="minor"/>
      </rPr>
      <t xml:space="preserve"> | Invitation for Bids (“IFB”)</t>
    </r>
  </si>
  <si>
    <t>GRAND TOTAL OF ALL PERIODS (BP,OY1,OY2,OY3,OY4) BID/ESTIMATED PRICE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</si>
  <si>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</si>
  <si>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</si>
  <si>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</si>
  <si>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</si>
  <si>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</si>
  <si>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</si>
  <si>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</si>
  <si>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</si>
  <si>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</si>
  <si>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</si>
  <si>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2012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</si>
  <si>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</si>
  <si>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</si>
  <si>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</si>
  <si>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</si>
  <si>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</si>
  <si>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</si>
  <si>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</si>
  <si>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</si>
  <si>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</si>
  <si>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</si>
  <si>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</si>
  <si>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</si>
  <si>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</si>
  <si>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</si>
  <si>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</si>
  <si>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</si>
  <si>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</si>
  <si>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2007</t>
  </si>
  <si>
    <t>2008</t>
  </si>
  <si>
    <t>2009</t>
  </si>
  <si>
    <t>2010</t>
  </si>
  <si>
    <t>2011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</si>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</sst>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2"/>
      <color theme="1"/>
      <name val="Yu Gothic"/>
      <family val="2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theme="0"/>
      <name val="Yu Gothic"/>
      <family val="2"/>
    </font>
    <font>
      <sz val="11"/>
      <color rgb="FF000000"/>
      <name val="Calibri"/>
      <family val="2"/>
      <scheme val="minor"/>
    </font>
    <font>
      <sz val="12.5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44" fontId="9" fillId="3" borderId="1" xfId="1" applyFont="1" applyFill="1" applyBorder="1" applyAlignment="1" applyProtection="1">
      <alignment horizontal="right" vertical="center"/>
      <protection locked="0"/>
    </xf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38" fontId="5" fillId="0" borderId="0" xfId="0" applyNumberFormat="1" applyFont="1" applyAlignment="1" applyProtection="1">
      <alignment horizontal="center"/>
    </xf>
    <xf numFmtId="44" fontId="5" fillId="0" borderId="0" xfId="1" applyFont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38" fontId="3" fillId="2" borderId="0" xfId="0" applyNumberFormat="1" applyFont="1" applyFill="1" applyAlignment="1" applyProtection="1">
      <alignment horizontal="center" wrapText="1"/>
    </xf>
    <xf numFmtId="38" fontId="3" fillId="2" borderId="0" xfId="0" applyNumberFormat="1" applyFont="1" applyFill="1" applyAlignment="1" applyProtection="1">
      <alignment horizontal="center"/>
    </xf>
    <xf numFmtId="44" fontId="3" fillId="2" borderId="0" xfId="1" applyFont="1" applyFill="1" applyAlignment="1" applyProtection="1">
      <alignment horizontal="right" wrapText="1"/>
    </xf>
    <xf numFmtId="0" fontId="4" fillId="0" borderId="0" xfId="0" applyFont="1" applyProtection="1"/>
    <xf numFmtId="0" fontId="5" fillId="0" borderId="1" xfId="0" quotePrefix="1" applyFont="1" applyBorder="1" applyAlignment="1" applyProtection="1">
      <alignment horizontal="center"/>
    </xf>
    <xf numFmtId="0" fontId="5" fillId="0" borderId="1" xfId="0" applyFont="1" applyBorder="1" applyProtection="1"/>
    <xf numFmtId="38" fontId="5" fillId="0" borderId="1" xfId="0" applyNumberFormat="1" applyFont="1" applyBorder="1" applyAlignment="1" applyProtection="1">
      <alignment horizontal="center"/>
    </xf>
    <xf numFmtId="44" fontId="5" fillId="0" borderId="1" xfId="1" applyFont="1" applyBorder="1" applyAlignment="1" applyProtection="1">
      <alignment horizontal="right"/>
    </xf>
    <xf numFmtId="0" fontId="5" fillId="0" borderId="1" xfId="0" quotePrefix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38" fontId="5" fillId="0" borderId="1" xfId="0" applyNumberFormat="1" applyFont="1" applyBorder="1" applyAlignment="1" applyProtection="1">
      <alignment horizontal="center" vertical="center"/>
    </xf>
    <xf numFmtId="44" fontId="5" fillId="0" borderId="1" xfId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44" fontId="3" fillId="4" borderId="0" xfId="1" applyFont="1" applyFill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44" fontId="9" fillId="2" borderId="1" xfId="1" applyFont="1" applyFill="1" applyBorder="1" applyAlignment="1" applyProtection="1">
      <alignment horizontal="right" vertical="center"/>
      <protection locked="0"/>
    </xf>
    <xf numFmtId="0" fontId="3" fillId="2" borderId="1" xfId="0" quotePrefix="1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38" fontId="3" fillId="2" borderId="1" xfId="0" applyNumberFormat="1" applyFont="1" applyFill="1" applyBorder="1" applyAlignment="1" applyProtection="1">
      <alignment horizontal="center"/>
    </xf>
    <xf numFmtId="44" fontId="12" fillId="2" borderId="1" xfId="1" applyFont="1" applyFill="1" applyBorder="1" applyAlignment="1" applyProtection="1">
      <alignment horizontal="right" vertical="center"/>
      <protection locked="0"/>
    </xf>
    <xf numFmtId="44" fontId="3" fillId="2" borderId="1" xfId="1" applyFont="1" applyFill="1" applyBorder="1" applyAlignment="1" applyProtection="1">
      <alignment horizontal="right"/>
    </xf>
    <xf numFmtId="38" fontId="5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5" fillId="2" borderId="1" xfId="0" quotePrefix="1" applyFont="1" applyFill="1" applyBorder="1" applyAlignment="1" applyProtection="1">
      <alignment horizontal="center" vertical="center"/>
    </xf>
    <xf numFmtId="38" fontId="5" fillId="2" borderId="1" xfId="0" applyNumberFormat="1" applyFont="1" applyFill="1" applyBorder="1" applyAlignment="1" applyProtection="1">
      <alignment horizontal="center" vertical="center"/>
    </xf>
    <xf numFmtId="38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1" xfId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vertical="center" wrapText="1"/>
    </xf>
    <xf numFmtId="0" fontId="5" fillId="5" borderId="1" xfId="0" quotePrefix="1" applyFont="1" applyFill="1" applyBorder="1" applyAlignment="1" applyProtection="1">
      <alignment horizontal="center" vertical="center"/>
    </xf>
    <xf numFmtId="38" fontId="5" fillId="5" borderId="1" xfId="0" applyNumberFormat="1" applyFont="1" applyFill="1" applyBorder="1" applyAlignment="1" applyProtection="1">
      <alignment horizontal="center" vertical="center"/>
    </xf>
    <xf numFmtId="38" fontId="5" fillId="5" borderId="1" xfId="0" applyNumberFormat="1" applyFont="1" applyFill="1" applyBorder="1" applyAlignment="1" applyProtection="1">
      <alignment horizontal="center" vertical="center" wrapText="1"/>
    </xf>
    <xf numFmtId="44" fontId="5" fillId="5" borderId="1" xfId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vertical="center" wrapText="1"/>
    </xf>
    <xf numFmtId="0" fontId="15" fillId="5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0" fontId="14" fillId="0" borderId="0" xfId="0" applyFont="1" applyProtection="1"/>
    <xf numFmtId="38" fontId="16" fillId="0" borderId="0" xfId="0" applyNumberFormat="1" applyFont="1" applyAlignment="1" applyProtection="1">
      <alignment horizontal="center"/>
    </xf>
    <xf numFmtId="38" fontId="16" fillId="0" borderId="1" xfId="0" applyNumberFormat="1" applyFont="1" applyBorder="1" applyAlignment="1" applyProtection="1">
      <alignment horizontal="center"/>
    </xf>
    <xf numFmtId="38" fontId="17" fillId="2" borderId="1" xfId="0" applyNumberFormat="1" applyFont="1" applyFill="1" applyBorder="1" applyAlignment="1" applyProtection="1">
      <alignment horizontal="center"/>
    </xf>
    <xf numFmtId="38" fontId="16" fillId="0" borderId="1" xfId="0" applyNumberFormat="1" applyFont="1" applyBorder="1" applyAlignment="1" applyProtection="1">
      <alignment horizontal="center" vertical="center" wrapText="1"/>
    </xf>
    <xf numFmtId="38" fontId="16" fillId="2" borderId="1" xfId="0" applyNumberFormat="1" applyFont="1" applyFill="1" applyBorder="1" applyAlignment="1" applyProtection="1">
      <alignment horizontal="center" vertical="center" wrapText="1"/>
    </xf>
    <xf numFmtId="38" fontId="16" fillId="5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21" fillId="0" borderId="0" xfId="0" applyFont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Protection="1"/>
    <xf numFmtId="38" fontId="17" fillId="2" borderId="0" xfId="0" applyNumberFormat="1" applyFont="1" applyFill="1" applyAlignment="1" applyProtection="1">
      <alignment horizontal="center" wrapText="1"/>
    </xf>
    <xf numFmtId="44" fontId="17" fillId="2" borderId="0" xfId="1" applyFont="1" applyFill="1" applyAlignment="1" applyProtection="1">
      <alignment horizontal="right" wrapText="1"/>
    </xf>
    <xf numFmtId="0" fontId="16" fillId="0" borderId="1" xfId="0" quotePrefix="1" applyFont="1" applyBorder="1" applyAlignment="1" applyProtection="1">
      <alignment horizontal="center"/>
    </xf>
    <xf numFmtId="0" fontId="16" fillId="0" borderId="1" xfId="0" applyFont="1" applyBorder="1" applyProtection="1"/>
    <xf numFmtId="44" fontId="16" fillId="0" borderId="1" xfId="1" applyFont="1" applyBorder="1" applyAlignment="1" applyProtection="1">
      <alignment horizontal="right"/>
    </xf>
    <xf numFmtId="0" fontId="17" fillId="2" borderId="1" xfId="0" quotePrefix="1" applyFont="1" applyFill="1" applyBorder="1" applyAlignment="1" applyProtection="1">
      <alignment horizontal="center"/>
    </xf>
    <xf numFmtId="0" fontId="17" fillId="2" borderId="1" xfId="0" applyFont="1" applyFill="1" applyBorder="1" applyProtection="1"/>
    <xf numFmtId="44" fontId="17" fillId="2" borderId="1" xfId="1" applyFont="1" applyFill="1" applyBorder="1" applyAlignment="1" applyProtection="1">
      <alignment horizontal="right"/>
    </xf>
    <xf numFmtId="0" fontId="16" fillId="0" borderId="0" xfId="0" applyFont="1" applyAlignment="1" applyProtection="1">
      <alignment vertical="center"/>
    </xf>
    <xf numFmtId="0" fontId="16" fillId="0" borderId="1" xfId="0" quotePrefix="1" applyFont="1" applyBorder="1" applyAlignment="1" applyProtection="1">
      <alignment horizontal="center" vertical="center"/>
    </xf>
    <xf numFmtId="38" fontId="16" fillId="0" borderId="1" xfId="0" applyNumberFormat="1" applyFont="1" applyBorder="1" applyAlignment="1" applyProtection="1">
      <alignment horizontal="center" vertical="center"/>
    </xf>
    <xf numFmtId="44" fontId="16" fillId="0" borderId="1" xfId="1" applyFont="1" applyBorder="1" applyAlignment="1" applyProtection="1">
      <alignment horizontal="right" vertical="center"/>
    </xf>
    <xf numFmtId="0" fontId="16" fillId="2" borderId="1" xfId="0" quotePrefix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vertical="center" wrapText="1"/>
    </xf>
    <xf numFmtId="38" fontId="16" fillId="2" borderId="1" xfId="0" applyNumberFormat="1" applyFont="1" applyFill="1" applyBorder="1" applyAlignment="1" applyProtection="1">
      <alignment horizontal="center" vertical="center"/>
    </xf>
    <xf numFmtId="44" fontId="16" fillId="2" borderId="1" xfId="1" applyFont="1" applyFill="1" applyBorder="1" applyAlignment="1" applyProtection="1">
      <alignment horizontal="right" vertical="center"/>
    </xf>
    <xf numFmtId="0" fontId="16" fillId="5" borderId="1" xfId="0" quotePrefix="1" applyFont="1" applyFill="1" applyBorder="1" applyAlignment="1" applyProtection="1">
      <alignment horizontal="center" vertical="center"/>
    </xf>
    <xf numFmtId="38" fontId="16" fillId="5" borderId="1" xfId="0" applyNumberFormat="1" applyFont="1" applyFill="1" applyBorder="1" applyAlignment="1" applyProtection="1">
      <alignment horizontal="center" vertical="center"/>
    </xf>
    <xf numFmtId="44" fontId="16" fillId="5" borderId="1" xfId="1" applyFont="1" applyFill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vertical="center" wrapText="1"/>
    </xf>
    <xf numFmtId="0" fontId="22" fillId="0" borderId="0" xfId="0" applyFont="1" applyProtection="1"/>
    <xf numFmtId="0" fontId="16" fillId="0" borderId="0" xfId="0" applyFont="1" applyAlignment="1" applyProtection="1">
      <alignment horizontal="left"/>
    </xf>
    <xf numFmtId="38" fontId="16" fillId="0" borderId="0" xfId="0" applyNumberFormat="1" applyFont="1" applyAlignment="1" applyProtection="1">
      <alignment horizontal="center" wrapText="1"/>
    </xf>
    <xf numFmtId="38" fontId="16" fillId="0" borderId="1" xfId="0" applyNumberFormat="1" applyFont="1" applyBorder="1" applyAlignment="1" applyProtection="1">
      <alignment horizontal="center" wrapText="1"/>
    </xf>
    <xf numFmtId="38" fontId="17" fillId="2" borderId="1" xfId="0" applyNumberFormat="1" applyFont="1" applyFill="1" applyBorder="1" applyAlignment="1" applyProtection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 applyProtection="1">
      <alignment wrapText="1"/>
    </xf>
    <xf numFmtId="0" fontId="19" fillId="0" borderId="0" xfId="0" applyFont="1" applyAlignment="1" applyProtection="1">
      <alignment wrapText="1"/>
    </xf>
    <xf numFmtId="0" fontId="20" fillId="0" borderId="0" xfId="0" applyFont="1" applyAlignment="1" applyProtection="1">
      <alignment wrapText="1"/>
    </xf>
    <xf numFmtId="0" fontId="13" fillId="0" borderId="1" xfId="0" applyFont="1" applyBorder="1" applyAlignment="1">
      <alignment horizontal="center"/>
    </xf>
    <xf numFmtId="0" fontId="20" fillId="0" borderId="3" xfId="0" applyFont="1" applyBorder="1" applyAlignment="1" applyProtection="1">
      <alignment horizontal="left"/>
    </xf>
    <xf numFmtId="0" fontId="19" fillId="3" borderId="2" xfId="0" applyFont="1" applyFill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3" fillId="4" borderId="0" xfId="0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44" fontId="10" fillId="0" borderId="3" xfId="1" applyFont="1" applyBorder="1" applyAlignment="1" applyProtection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5B50B-7F7E-45CD-99C4-E97622B4FA4E}">
  <dimension ref="B4:F56"/>
  <sheetViews>
    <sheetView showGridLines="0" tabSelected="1" zoomScale="110" zoomScaleNormal="110" zoomScaleSheetLayoutView="136" workbookViewId="0">
      <selection activeCell="B46" sqref="B46:C46"/>
    </sheetView>
  </sheetViews>
  <sheetFormatPr defaultColWidth="8.85546875" defaultRowHeight="15.75" x14ac:dyDescent="0.25"/>
  <cols>
    <col min="1" max="1" width="3.42578125" style="53" customWidth="1"/>
    <col min="2" max="2" width="11.5703125" style="53" customWidth="1"/>
    <col min="3" max="3" width="39.42578125" style="53" customWidth="1"/>
    <col min="4" max="4" width="12.42578125" style="53" bestFit="1" customWidth="1"/>
    <col min="5" max="5" width="14.7109375" style="85" customWidth="1"/>
    <col min="6" max="6" width="26.140625" style="53" customWidth="1"/>
    <col min="7" max="16384" width="8.85546875" style="53"/>
  </cols>
  <sheetData>
    <row r="4" spans="2:6" x14ac:dyDescent="0.25">
      <c r="B4" s="91" t="s">
        <v>102</v>
      </c>
      <c r="C4" s="91"/>
      <c r="D4" s="91"/>
      <c r="E4" s="91"/>
    </row>
    <row r="5" spans="2:6" x14ac:dyDescent="0.25">
      <c r="B5" s="92" t="s">
        <v>15</v>
      </c>
      <c r="C5" s="92"/>
      <c r="D5" s="92"/>
      <c r="E5" s="92"/>
    </row>
    <row r="6" spans="2:6" x14ac:dyDescent="0.25">
      <c r="B6" s="91" t="s">
        <v>17</v>
      </c>
      <c r="C6" s="91"/>
      <c r="D6" s="91"/>
      <c r="E6" s="91"/>
    </row>
    <row r="7" spans="2:6" x14ac:dyDescent="0.25">
      <c r="B7" s="93"/>
      <c r="C7" s="93"/>
      <c r="D7" s="93"/>
      <c r="E7" s="93"/>
    </row>
    <row r="8" spans="2:6" x14ac:dyDescent="0.25">
      <c r="B8" s="56" t="s">
        <v>46</v>
      </c>
      <c r="D8" s="47"/>
      <c r="E8" s="81"/>
    </row>
    <row r="9" spans="2:6" s="55" customFormat="1" ht="31.5" x14ac:dyDescent="0.25">
      <c r="B9" s="57" t="s">
        <v>0</v>
      </c>
      <c r="C9" s="58" t="s">
        <v>1</v>
      </c>
      <c r="D9" s="59" t="s">
        <v>2</v>
      </c>
      <c r="E9" s="59" t="s">
        <v>11</v>
      </c>
      <c r="F9" s="60" t="s">
        <v>3</v>
      </c>
    </row>
    <row r="10" spans="2:6" x14ac:dyDescent="0.25">
      <c r="B10" s="61" t="s">
        <v>4</v>
      </c>
      <c r="C10" s="62" t="s">
        <v>18</v>
      </c>
      <c r="D10" s="48">
        <v>240</v>
      </c>
      <c r="E10" s="82" t="s">
        <v>12</v>
      </c>
      <c r="F10" s="63">
        <f>SUM('BID FORM | PRICE BP'!G8+'BID FORM | PRICE OY1'!G8+'BID FORM | PRICE OY2'!G8+'BID FORM | PRICE OY3'!G8+'BID FORM | PRICE OY4'!G8)</f>
        <v>0</v>
      </c>
    </row>
    <row r="11" spans="2:6" x14ac:dyDescent="0.25">
      <c r="B11" s="61" t="s">
        <v>5</v>
      </c>
      <c r="C11" s="62" t="s">
        <v>19</v>
      </c>
      <c r="D11" s="48">
        <v>1200</v>
      </c>
      <c r="E11" s="82" t="s">
        <v>12</v>
      </c>
      <c r="F11" s="63">
        <f>SUM('BID FORM | PRICE BP'!G9+'BID FORM | PRICE OY1'!G9+'BID FORM | PRICE OY2'!G9+'BID FORM | PRICE OY3'!G9+'BID FORM | PRICE OY4'!G9)</f>
        <v>0</v>
      </c>
    </row>
    <row r="12" spans="2:6" x14ac:dyDescent="0.25">
      <c r="B12" s="61" t="s">
        <v>6</v>
      </c>
      <c r="C12" s="62" t="s">
        <v>20</v>
      </c>
      <c r="D12" s="48">
        <v>2080</v>
      </c>
      <c r="E12" s="82" t="s">
        <v>12</v>
      </c>
      <c r="F12" s="63">
        <f>SUM('BID FORM | PRICE BP'!G10+'BID FORM | PRICE OY1'!G10+'BID FORM | PRICE OY2'!G10+'BID FORM | PRICE OY3'!G10+'BID FORM | PRICE OY4'!G10)</f>
        <v>0</v>
      </c>
    </row>
    <row r="13" spans="2:6" x14ac:dyDescent="0.25">
      <c r="B13" s="61" t="s">
        <v>7</v>
      </c>
      <c r="C13" s="62" t="s">
        <v>21</v>
      </c>
      <c r="D13" s="48">
        <v>240</v>
      </c>
      <c r="E13" s="82" t="s">
        <v>12</v>
      </c>
      <c r="F13" s="63">
        <f>SUM('BID FORM | PRICE BP'!G11+'BID FORM | PRICE OY1'!G11+'BID FORM | PRICE OY2'!G11+'BID FORM | PRICE OY3'!G11+'BID FORM | PRICE OY4'!G11)</f>
        <v>0</v>
      </c>
    </row>
    <row r="14" spans="2:6" x14ac:dyDescent="0.25">
      <c r="B14" s="61" t="s">
        <v>8</v>
      </c>
      <c r="C14" s="62" t="s">
        <v>22</v>
      </c>
      <c r="D14" s="48">
        <v>100</v>
      </c>
      <c r="E14" s="82" t="s">
        <v>12</v>
      </c>
      <c r="F14" s="63">
        <f>SUM('BID FORM | PRICE BP'!G12+'BID FORM | PRICE OY1'!G12+'BID FORM | PRICE OY2'!G12+'BID FORM | PRICE OY3'!G12+'BID FORM | PRICE OY4'!G12)</f>
        <v>0</v>
      </c>
    </row>
    <row r="15" spans="2:6" s="67" customFormat="1" x14ac:dyDescent="0.25">
      <c r="B15" s="64"/>
      <c r="C15" s="65" t="s">
        <v>59</v>
      </c>
      <c r="D15" s="49"/>
      <c r="E15" s="83"/>
      <c r="F15" s="66"/>
    </row>
    <row r="16" spans="2:6" ht="47.25" x14ac:dyDescent="0.25">
      <c r="B16" s="68" t="s">
        <v>9</v>
      </c>
      <c r="C16" s="44" t="s">
        <v>60</v>
      </c>
      <c r="D16" s="69">
        <v>1</v>
      </c>
      <c r="E16" s="50" t="s">
        <v>61</v>
      </c>
      <c r="F16" s="70">
        <f>SUM('BID FORM | PRICE BP'!G14)</f>
        <v>0</v>
      </c>
    </row>
    <row r="17" spans="2:6" ht="27.6" customHeight="1" x14ac:dyDescent="0.25">
      <c r="B17" s="68" t="s">
        <v>62</v>
      </c>
      <c r="C17" s="44" t="s">
        <v>63</v>
      </c>
      <c r="D17" s="69">
        <v>1</v>
      </c>
      <c r="E17" s="84" t="s">
        <v>64</v>
      </c>
      <c r="F17" s="70">
        <f>SUM('BID FORM | PRICE BP'!G15)</f>
        <v>0</v>
      </c>
    </row>
    <row r="18" spans="2:6" ht="27.6" customHeight="1" x14ac:dyDescent="0.25">
      <c r="B18" s="68" t="s">
        <v>66</v>
      </c>
      <c r="C18" s="44" t="s">
        <v>65</v>
      </c>
      <c r="D18" s="69">
        <v>1</v>
      </c>
      <c r="E18" s="50" t="s">
        <v>67</v>
      </c>
      <c r="F18" s="70">
        <f>SUM('BID FORM | PRICE BP'!G16)</f>
        <v>0</v>
      </c>
    </row>
    <row r="19" spans="2:6" x14ac:dyDescent="0.25">
      <c r="B19" s="68" t="s">
        <v>68</v>
      </c>
      <c r="C19" s="44" t="s">
        <v>69</v>
      </c>
      <c r="D19" s="69">
        <v>1</v>
      </c>
      <c r="E19" s="50" t="s">
        <v>86</v>
      </c>
      <c r="F19" s="70">
        <f>SUM('BID FORM | PRICE BP'!G17)</f>
        <v>0</v>
      </c>
    </row>
    <row r="20" spans="2:6" ht="47.25" x14ac:dyDescent="0.25">
      <c r="B20" s="68" t="s">
        <v>71</v>
      </c>
      <c r="C20" s="44" t="s">
        <v>70</v>
      </c>
      <c r="D20" s="69">
        <v>1</v>
      </c>
      <c r="E20" s="50" t="s">
        <v>87</v>
      </c>
      <c r="F20" s="70">
        <f>SUM('BID FORM | PRICE BP'!G18)</f>
        <v>0</v>
      </c>
    </row>
    <row r="21" spans="2:6" ht="31.5" x14ac:dyDescent="0.25">
      <c r="B21" s="68" t="s">
        <v>73</v>
      </c>
      <c r="C21" s="44" t="s">
        <v>72</v>
      </c>
      <c r="D21" s="69">
        <v>1</v>
      </c>
      <c r="E21" s="50" t="s">
        <v>64</v>
      </c>
      <c r="F21" s="70">
        <f>SUM('BID FORM | PRICE BP'!G19)</f>
        <v>0</v>
      </c>
    </row>
    <row r="22" spans="2:6" ht="47.25" x14ac:dyDescent="0.25">
      <c r="B22" s="68" t="s">
        <v>75</v>
      </c>
      <c r="C22" s="44" t="s">
        <v>74</v>
      </c>
      <c r="D22" s="69">
        <v>1</v>
      </c>
      <c r="E22" s="50" t="s">
        <v>87</v>
      </c>
      <c r="F22" s="70">
        <f>SUM('BID FORM | PRICE BP'!G20)</f>
        <v>0</v>
      </c>
    </row>
    <row r="23" spans="2:6" ht="47.25" x14ac:dyDescent="0.25">
      <c r="B23" s="68" t="s">
        <v>77</v>
      </c>
      <c r="C23" s="44" t="s">
        <v>76</v>
      </c>
      <c r="D23" s="69">
        <v>1</v>
      </c>
      <c r="E23" s="50" t="s">
        <v>78</v>
      </c>
      <c r="F23" s="70">
        <f>SUM('BID FORM | PRICE BP'!G21)</f>
        <v>0</v>
      </c>
    </row>
    <row r="24" spans="2:6" x14ac:dyDescent="0.25">
      <c r="B24" s="71"/>
      <c r="C24" s="72" t="s">
        <v>79</v>
      </c>
      <c r="D24" s="73"/>
      <c r="E24" s="51"/>
      <c r="F24" s="74"/>
    </row>
    <row r="25" spans="2:6" ht="31.5" x14ac:dyDescent="0.25">
      <c r="B25" s="68" t="s">
        <v>104</v>
      </c>
      <c r="C25" s="44" t="s">
        <v>80</v>
      </c>
      <c r="D25" s="69">
        <v>1</v>
      </c>
      <c r="E25" s="50" t="s">
        <v>81</v>
      </c>
      <c r="F25" s="70">
        <f>SUM('BID FORM | PRICE BP'!G23+'BID FORM | PRICE OY1'!G23+'BID FORM | PRICE OY2'!G23+'BID FORM | PRICE OY3'!G23+'BID FORM | PRICE OY4'!G23)</f>
        <v>0</v>
      </c>
    </row>
    <row r="26" spans="2:6" ht="31.5" x14ac:dyDescent="0.25">
      <c r="B26" s="68" t="s">
        <v>105</v>
      </c>
      <c r="C26" s="44" t="s">
        <v>82</v>
      </c>
      <c r="D26" s="69">
        <v>1</v>
      </c>
      <c r="E26" s="50" t="s">
        <v>81</v>
      </c>
      <c r="F26" s="70">
        <f>SUM('BID FORM | PRICE BP'!G24+'BID FORM | PRICE OY1'!G24+'BID FORM | PRICE OY2'!G24+'BID FORM | PRICE OY3'!G24+'BID FORM | PRICE OY4'!G24)</f>
        <v>0</v>
      </c>
    </row>
    <row r="27" spans="2:6" ht="31.5" x14ac:dyDescent="0.25">
      <c r="B27" s="68" t="s">
        <v>106</v>
      </c>
      <c r="C27" s="44" t="s">
        <v>83</v>
      </c>
      <c r="D27" s="69">
        <v>1</v>
      </c>
      <c r="E27" s="50" t="s">
        <v>88</v>
      </c>
      <c r="F27" s="70">
        <f>SUM('BID FORM | PRICE BP'!G25+'BID FORM | PRICE OY1'!G25+'BID FORM | PRICE OY2'!G25+'BID FORM | PRICE OY3'!G25+'BID FORM | PRICE OY4'!G25)</f>
        <v>0</v>
      </c>
    </row>
    <row r="28" spans="2:6" ht="31.5" x14ac:dyDescent="0.25">
      <c r="B28" s="68" t="s">
        <v>107</v>
      </c>
      <c r="C28" s="44" t="s">
        <v>84</v>
      </c>
      <c r="D28" s="69">
        <v>1</v>
      </c>
      <c r="E28" s="50" t="s">
        <v>81</v>
      </c>
      <c r="F28" s="70">
        <f>SUM('BID FORM | PRICE BP'!G26+'BID FORM | PRICE OY1'!G26+'BID FORM | PRICE OY2'!G26+'BID FORM | PRICE OY3'!G26+'BID FORM | PRICE OY4'!G26)</f>
        <v>0</v>
      </c>
    </row>
    <row r="29" spans="2:6" x14ac:dyDescent="0.25">
      <c r="B29" s="71"/>
      <c r="C29" s="72" t="s">
        <v>85</v>
      </c>
      <c r="D29" s="73"/>
      <c r="E29" s="51"/>
      <c r="F29" s="74"/>
    </row>
    <row r="30" spans="2:6" ht="31.5" x14ac:dyDescent="0.25">
      <c r="B30" s="75" t="s">
        <v>108</v>
      </c>
      <c r="C30" s="43" t="s">
        <v>89</v>
      </c>
      <c r="D30" s="76">
        <v>1</v>
      </c>
      <c r="E30" s="52" t="s">
        <v>96</v>
      </c>
      <c r="F30" s="77">
        <f>SUM('BID FORM | PRICE BP'!G28+'BID FORM | PRICE OY1'!G28+'BID FORM | PRICE OY2'!G28+'BID FORM | PRICE OY3'!G28+'BID FORM | PRICE OY4'!G28)</f>
        <v>0</v>
      </c>
    </row>
    <row r="31" spans="2:6" x14ac:dyDescent="0.25">
      <c r="B31" s="75" t="s">
        <v>109</v>
      </c>
      <c r="C31" s="43" t="s">
        <v>90</v>
      </c>
      <c r="D31" s="76">
        <v>1</v>
      </c>
      <c r="E31" s="52" t="s">
        <v>64</v>
      </c>
      <c r="F31" s="77">
        <f>SUM('BID FORM | PRICE BP'!G29+'BID FORM | PRICE OY1'!G29+'BID FORM | PRICE OY2'!G29+'BID FORM | PRICE OY3'!G29+'BID FORM | PRICE OY4'!G29)</f>
        <v>0</v>
      </c>
    </row>
    <row r="32" spans="2:6" x14ac:dyDescent="0.25">
      <c r="B32" s="75" t="s">
        <v>110</v>
      </c>
      <c r="C32" s="43" t="s">
        <v>91</v>
      </c>
      <c r="D32" s="76">
        <v>1</v>
      </c>
      <c r="E32" s="52" t="s">
        <v>64</v>
      </c>
      <c r="F32" s="77">
        <f>SUM('BID FORM | PRICE BP'!G30+'BID FORM | PRICE OY1'!G30+'BID FORM | PRICE OY2'!G30+'BID FORM | PRICE OY3'!G30+'BID FORM | PRICE OY4'!G30)</f>
        <v>0</v>
      </c>
    </row>
    <row r="33" spans="2:6" x14ac:dyDescent="0.25">
      <c r="B33" s="75" t="s">
        <v>111</v>
      </c>
      <c r="C33" s="43" t="s">
        <v>92</v>
      </c>
      <c r="D33" s="76">
        <v>1</v>
      </c>
      <c r="E33" s="52" t="s">
        <v>97</v>
      </c>
      <c r="F33" s="77">
        <f>SUM('BID FORM | PRICE BP'!G31+'BID FORM | PRICE OY1'!G31+'BID FORM | PRICE OY2'!G31+'BID FORM | PRICE OY3'!G31+'BID FORM | PRICE OY4'!G31)</f>
        <v>0</v>
      </c>
    </row>
    <row r="34" spans="2:6" x14ac:dyDescent="0.25">
      <c r="B34" s="68" t="s">
        <v>112</v>
      </c>
      <c r="C34" s="78" t="s">
        <v>93</v>
      </c>
      <c r="D34" s="69">
        <v>1</v>
      </c>
      <c r="E34" s="50" t="s">
        <v>87</v>
      </c>
      <c r="F34" s="77">
        <f>SUM('BID FORM | PRICE BP'!G32+'BID FORM | PRICE OY1'!G32+'BID FORM | PRICE OY2'!G32+'BID FORM | PRICE OY3'!G32+'BID FORM | PRICE OY4'!G32)</f>
        <v>0</v>
      </c>
    </row>
    <row r="35" spans="2:6" x14ac:dyDescent="0.25">
      <c r="B35" s="68" t="s">
        <v>113</v>
      </c>
      <c r="C35" s="78" t="s">
        <v>94</v>
      </c>
      <c r="D35" s="69">
        <v>1</v>
      </c>
      <c r="E35" s="50" t="s">
        <v>64</v>
      </c>
      <c r="F35" s="77">
        <f>SUM('BID FORM | PRICE BP'!G33+'BID FORM | PRICE OY1'!G33+'BID FORM | PRICE OY2'!G33+'BID FORM | PRICE OY3'!G33+'BID FORM | PRICE OY4'!G33)</f>
        <v>0</v>
      </c>
    </row>
    <row r="36" spans="2:6" ht="17.25" x14ac:dyDescent="0.3">
      <c r="B36" s="94" t="s">
        <v>103</v>
      </c>
      <c r="C36" s="94"/>
      <c r="D36" s="94"/>
      <c r="E36" s="94"/>
      <c r="F36" s="21">
        <f>SUM(F10:F35)</f>
        <v>0</v>
      </c>
    </row>
    <row r="46" spans="2:6" s="54" customFormat="1" x14ac:dyDescent="0.25">
      <c r="B46" s="90" t="s">
        <v>52</v>
      </c>
      <c r="C46" s="90"/>
      <c r="D46" s="79" t="str">
        <f>B46</f>
        <v xml:space="preserve">TYPE VENDOR / SUPPLIER NAME HERE </v>
      </c>
      <c r="E46" s="86"/>
    </row>
    <row r="47" spans="2:6" s="55" customFormat="1" x14ac:dyDescent="0.25">
      <c r="B47" s="89" t="s">
        <v>47</v>
      </c>
      <c r="C47" s="89"/>
      <c r="E47" s="87"/>
    </row>
    <row r="48" spans="2:6" x14ac:dyDescent="0.25">
      <c r="B48" s="80"/>
      <c r="C48" s="80"/>
    </row>
    <row r="49" spans="2:5" s="54" customFormat="1" x14ac:dyDescent="0.25">
      <c r="B49" s="90" t="s">
        <v>53</v>
      </c>
      <c r="C49" s="90"/>
      <c r="E49" s="86"/>
    </row>
    <row r="50" spans="2:5" s="55" customFormat="1" x14ac:dyDescent="0.25">
      <c r="B50" s="89" t="s">
        <v>48</v>
      </c>
      <c r="C50" s="89"/>
      <c r="E50" s="87"/>
    </row>
    <row r="51" spans="2:5" x14ac:dyDescent="0.25">
      <c r="B51" s="80"/>
      <c r="C51" s="80"/>
    </row>
    <row r="52" spans="2:5" s="54" customFormat="1" x14ac:dyDescent="0.25">
      <c r="B52" s="90" t="s">
        <v>54</v>
      </c>
      <c r="C52" s="90"/>
      <c r="E52" s="86"/>
    </row>
    <row r="53" spans="2:5" s="55" customFormat="1" x14ac:dyDescent="0.25">
      <c r="B53" s="89" t="s">
        <v>49</v>
      </c>
      <c r="C53" s="89"/>
      <c r="E53" s="87"/>
    </row>
    <row r="54" spans="2:5" x14ac:dyDescent="0.25">
      <c r="B54" s="80"/>
      <c r="C54" s="80"/>
    </row>
    <row r="55" spans="2:5" s="54" customFormat="1" x14ac:dyDescent="0.25">
      <c r="B55" s="90"/>
      <c r="C55" s="90"/>
      <c r="E55" s="86"/>
    </row>
    <row r="56" spans="2:5" s="55" customFormat="1" x14ac:dyDescent="0.25">
      <c r="B56" s="89" t="s">
        <v>50</v>
      </c>
      <c r="C56" s="89"/>
      <c r="E56" s="87"/>
    </row>
  </sheetData>
  <sheetProtection algorithmName="SHA-512" hashValue="xQJTqMSo3OAlRzC5+rMQN2vxfr2IptH+66zfgzi3PIw/X2O3b7N+Mu6gZ+iYC6pMa7tMohFCHAtdnkSQP7EDLg==" saltValue="PosqOwBKMlOKSeQAgb7q1w==" spinCount="100000" sheet="1" formatColumns="0" formatRows="0" selectLockedCells="1"/>
  <mergeCells count="13">
    <mergeCell ref="B46:C46"/>
    <mergeCell ref="B4:E4"/>
    <mergeCell ref="B5:E5"/>
    <mergeCell ref="B6:E6"/>
    <mergeCell ref="B7:E7"/>
    <mergeCell ref="B36:E36"/>
    <mergeCell ref="B56:C56"/>
    <mergeCell ref="B47:C47"/>
    <mergeCell ref="B49:C49"/>
    <mergeCell ref="B50:C50"/>
    <mergeCell ref="B52:C52"/>
    <mergeCell ref="B53:C53"/>
    <mergeCell ref="B55:C55"/>
  </mergeCells>
  <printOptions horizontalCentered="1"/>
  <pageMargins left="0.25" right="0.25" top="0.25" bottom="0.25" header="0.3" footer="0.3"/>
  <pageSetup scale="68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C9EF-8091-4C42-BD99-D7979A72105D}">
  <dimension ref="A2:G35"/>
  <sheetViews>
    <sheetView showGridLines="0" zoomScale="120" zoomScaleNormal="120" zoomScaleSheetLayoutView="112" workbookViewId="0">
      <selection activeCell="F11" sqref="F11"/>
    </sheetView>
  </sheetViews>
  <sheetFormatPr defaultColWidth="17.140625" defaultRowHeight="17.25" x14ac:dyDescent="0.3"/>
  <cols>
    <col min="1" max="1" width="3.42578125" style="2" customWidth="1"/>
    <col min="2" max="2" width="6.140625" style="22" bestFit="1" customWidth="1"/>
    <col min="3" max="3" width="46.7109375" style="2" customWidth="1"/>
    <col min="4" max="4" width="13.42578125" style="4" customWidth="1"/>
    <col min="5" max="5" width="31.140625" style="4" customWidth="1"/>
    <col min="6" max="6" width="17.140625" style="5"/>
    <col min="7" max="7" width="20.5703125" style="5" customWidth="1"/>
    <col min="8" max="8" width="3.42578125" style="2" customWidth="1"/>
    <col min="9" max="16384" width="17.140625" style="2"/>
  </cols>
  <sheetData>
    <row r="2" spans="2:7" ht="21" x14ac:dyDescent="0.35">
      <c r="B2" s="95" t="s">
        <v>16</v>
      </c>
      <c r="C2" s="95"/>
      <c r="D2" s="95"/>
      <c r="E2" s="95"/>
      <c r="F2" s="95"/>
      <c r="G2" s="95"/>
    </row>
    <row r="3" spans="2:7" ht="21" x14ac:dyDescent="0.35">
      <c r="B3" s="96" t="s">
        <v>15</v>
      </c>
      <c r="C3" s="96"/>
      <c r="D3" s="96"/>
      <c r="E3" s="96"/>
      <c r="F3" s="96"/>
      <c r="G3" s="96"/>
    </row>
    <row r="4" spans="2:7" ht="21" x14ac:dyDescent="0.35">
      <c r="B4" s="95" t="s">
        <v>17</v>
      </c>
      <c r="C4" s="95"/>
      <c r="D4" s="95"/>
      <c r="E4" s="95"/>
      <c r="F4" s="95"/>
      <c r="G4" s="95"/>
    </row>
    <row r="5" spans="2:7" x14ac:dyDescent="0.3">
      <c r="B5" s="23"/>
      <c r="C5" s="23"/>
      <c r="D5" s="23"/>
      <c r="E5" s="23"/>
      <c r="F5" s="97" t="str">
        <f>'BID TABULATION'!D46</f>
        <v xml:space="preserve">TYPE VENDOR / SUPPLIER NAME HERE </v>
      </c>
      <c r="G5" s="97"/>
    </row>
    <row r="6" spans="2:7" x14ac:dyDescent="0.3">
      <c r="B6" s="3" t="s">
        <v>13</v>
      </c>
      <c r="F6" s="98" t="s">
        <v>51</v>
      </c>
      <c r="G6" s="98"/>
    </row>
    <row r="7" spans="2:7" s="11" customFormat="1" ht="34.5" x14ac:dyDescent="0.3">
      <c r="B7" s="6" t="s">
        <v>0</v>
      </c>
      <c r="C7" s="7" t="s">
        <v>1</v>
      </c>
      <c r="D7" s="8" t="s">
        <v>2</v>
      </c>
      <c r="E7" s="9" t="s">
        <v>11</v>
      </c>
      <c r="F7" s="10" t="s">
        <v>10</v>
      </c>
      <c r="G7" s="10" t="s">
        <v>3</v>
      </c>
    </row>
    <row r="8" spans="2:7" ht="19.5" x14ac:dyDescent="0.3">
      <c r="B8" s="12" t="s">
        <v>4</v>
      </c>
      <c r="C8" s="13" t="s">
        <v>18</v>
      </c>
      <c r="D8" s="14">
        <v>240</v>
      </c>
      <c r="E8" s="14" t="s">
        <v>12</v>
      </c>
      <c r="F8" s="1"/>
      <c r="G8" s="15">
        <f>SUM(D8*F8)</f>
        <v>0</v>
      </c>
    </row>
    <row r="9" spans="2:7" ht="19.5" x14ac:dyDescent="0.3">
      <c r="B9" s="12" t="s">
        <v>5</v>
      </c>
      <c r="C9" s="13" t="s">
        <v>19</v>
      </c>
      <c r="D9" s="14">
        <v>1200</v>
      </c>
      <c r="E9" s="14" t="s">
        <v>12</v>
      </c>
      <c r="F9" s="1"/>
      <c r="G9" s="15">
        <f t="shared" ref="G9:G21" si="0">SUM(D9*F9)</f>
        <v>0</v>
      </c>
    </row>
    <row r="10" spans="2:7" ht="19.5" x14ac:dyDescent="0.3">
      <c r="B10" s="12" t="s">
        <v>6</v>
      </c>
      <c r="C10" s="13" t="s">
        <v>20</v>
      </c>
      <c r="D10" s="14">
        <v>2080</v>
      </c>
      <c r="E10" s="14" t="s">
        <v>12</v>
      </c>
      <c r="F10" s="1"/>
      <c r="G10" s="15">
        <f t="shared" si="0"/>
        <v>0</v>
      </c>
    </row>
    <row r="11" spans="2:7" ht="19.5" x14ac:dyDescent="0.3">
      <c r="B11" s="12" t="s">
        <v>7</v>
      </c>
      <c r="C11" s="13" t="s">
        <v>21</v>
      </c>
      <c r="D11" s="14">
        <v>240</v>
      </c>
      <c r="E11" s="14" t="s">
        <v>12</v>
      </c>
      <c r="F11" s="1"/>
      <c r="G11" s="15">
        <f t="shared" si="0"/>
        <v>0</v>
      </c>
    </row>
    <row r="12" spans="2:7" ht="19.5" x14ac:dyDescent="0.3">
      <c r="B12" s="12" t="s">
        <v>8</v>
      </c>
      <c r="C12" s="13" t="s">
        <v>22</v>
      </c>
      <c r="D12" s="14">
        <v>100</v>
      </c>
      <c r="E12" s="14" t="s">
        <v>12</v>
      </c>
      <c r="F12" s="1"/>
      <c r="G12" s="15">
        <f t="shared" si="0"/>
        <v>0</v>
      </c>
    </row>
    <row r="13" spans="2:7" ht="17.45" customHeight="1" x14ac:dyDescent="0.3">
      <c r="B13" s="26"/>
      <c r="C13" s="27" t="s">
        <v>59</v>
      </c>
      <c r="D13" s="28"/>
      <c r="E13" s="28"/>
      <c r="F13" s="29"/>
      <c r="G13" s="30"/>
    </row>
    <row r="14" spans="2:7" s="20" customFormat="1" ht="34.5" x14ac:dyDescent="0.25">
      <c r="B14" s="16" t="s">
        <v>9</v>
      </c>
      <c r="C14" s="17" t="s">
        <v>60</v>
      </c>
      <c r="D14" s="18">
        <v>1</v>
      </c>
      <c r="E14" s="31" t="s">
        <v>61</v>
      </c>
      <c r="F14" s="1"/>
      <c r="G14" s="19">
        <f t="shared" si="0"/>
        <v>0</v>
      </c>
    </row>
    <row r="15" spans="2:7" s="20" customFormat="1" ht="34.5" x14ac:dyDescent="0.25">
      <c r="B15" s="16" t="s">
        <v>62</v>
      </c>
      <c r="C15" s="17" t="s">
        <v>63</v>
      </c>
      <c r="D15" s="18">
        <v>1</v>
      </c>
      <c r="E15" s="88" t="s">
        <v>64</v>
      </c>
      <c r="F15" s="1"/>
      <c r="G15" s="19">
        <f t="shared" si="0"/>
        <v>0</v>
      </c>
    </row>
    <row r="16" spans="2:7" s="20" customFormat="1" ht="34.5" x14ac:dyDescent="0.25">
      <c r="B16" s="16" t="s">
        <v>66</v>
      </c>
      <c r="C16" s="17" t="s">
        <v>65</v>
      </c>
      <c r="D16" s="18">
        <v>1</v>
      </c>
      <c r="E16" s="31" t="s">
        <v>67</v>
      </c>
      <c r="F16" s="1"/>
      <c r="G16" s="19">
        <f t="shared" si="0"/>
        <v>0</v>
      </c>
    </row>
    <row r="17" spans="1:7" s="20" customFormat="1" ht="19.5" x14ac:dyDescent="0.25">
      <c r="B17" s="16" t="s">
        <v>68</v>
      </c>
      <c r="C17" s="17" t="s">
        <v>69</v>
      </c>
      <c r="D17" s="18">
        <v>1</v>
      </c>
      <c r="E17" s="31" t="s">
        <v>86</v>
      </c>
      <c r="F17" s="1"/>
      <c r="G17" s="19">
        <f t="shared" si="0"/>
        <v>0</v>
      </c>
    </row>
    <row r="18" spans="1:7" s="20" customFormat="1" ht="51.75" x14ac:dyDescent="0.25">
      <c r="B18" s="16" t="s">
        <v>71</v>
      </c>
      <c r="C18" s="17" t="s">
        <v>70</v>
      </c>
      <c r="D18" s="18">
        <v>1</v>
      </c>
      <c r="E18" s="31" t="s">
        <v>87</v>
      </c>
      <c r="F18" s="1"/>
      <c r="G18" s="19">
        <f t="shared" si="0"/>
        <v>0</v>
      </c>
    </row>
    <row r="19" spans="1:7" s="20" customFormat="1" ht="34.5" x14ac:dyDescent="0.25">
      <c r="B19" s="16" t="s">
        <v>73</v>
      </c>
      <c r="C19" s="17" t="s">
        <v>72</v>
      </c>
      <c r="D19" s="18">
        <v>1</v>
      </c>
      <c r="E19" s="31" t="s">
        <v>64</v>
      </c>
      <c r="F19" s="1"/>
      <c r="G19" s="19">
        <f t="shared" si="0"/>
        <v>0</v>
      </c>
    </row>
    <row r="20" spans="1:7" s="20" customFormat="1" ht="51.75" x14ac:dyDescent="0.25">
      <c r="B20" s="16" t="s">
        <v>75</v>
      </c>
      <c r="C20" s="17" t="s">
        <v>74</v>
      </c>
      <c r="D20" s="18">
        <v>1</v>
      </c>
      <c r="E20" s="31" t="s">
        <v>87</v>
      </c>
      <c r="F20" s="1"/>
      <c r="G20" s="19">
        <f t="shared" si="0"/>
        <v>0</v>
      </c>
    </row>
    <row r="21" spans="1:7" s="20" customFormat="1" ht="34.5" x14ac:dyDescent="0.25">
      <c r="B21" s="16" t="s">
        <v>77</v>
      </c>
      <c r="C21" s="17" t="s">
        <v>76</v>
      </c>
      <c r="D21" s="18">
        <v>1</v>
      </c>
      <c r="E21" s="31" t="s">
        <v>78</v>
      </c>
      <c r="F21" s="1"/>
      <c r="G21" s="19">
        <f t="shared" si="0"/>
        <v>0</v>
      </c>
    </row>
    <row r="22" spans="1:7" s="20" customFormat="1" ht="19.5" x14ac:dyDescent="0.25">
      <c r="B22" s="33"/>
      <c r="C22" s="37" t="s">
        <v>79</v>
      </c>
      <c r="D22" s="34"/>
      <c r="E22" s="35"/>
      <c r="F22" s="25"/>
      <c r="G22" s="36"/>
    </row>
    <row r="23" spans="1:7" s="20" customFormat="1" ht="31.5" x14ac:dyDescent="0.25">
      <c r="B23" s="16" t="s">
        <v>104</v>
      </c>
      <c r="C23" s="44" t="s">
        <v>80</v>
      </c>
      <c r="D23" s="18">
        <v>1</v>
      </c>
      <c r="E23" s="31" t="s">
        <v>81</v>
      </c>
      <c r="F23" s="1"/>
      <c r="G23" s="19">
        <f>F23*D23</f>
        <v>0</v>
      </c>
    </row>
    <row r="24" spans="1:7" s="20" customFormat="1" ht="19.5" x14ac:dyDescent="0.25">
      <c r="B24" s="16" t="s">
        <v>105</v>
      </c>
      <c r="C24" s="44" t="s">
        <v>82</v>
      </c>
      <c r="D24" s="18">
        <v>1</v>
      </c>
      <c r="E24" s="31" t="s">
        <v>81</v>
      </c>
      <c r="F24" s="1"/>
      <c r="G24" s="19">
        <f>F24*D24</f>
        <v>0</v>
      </c>
    </row>
    <row r="25" spans="1:7" ht="19.5" x14ac:dyDescent="0.3">
      <c r="B25" s="16" t="s">
        <v>106</v>
      </c>
      <c r="C25" s="44" t="s">
        <v>83</v>
      </c>
      <c r="D25" s="18">
        <v>1</v>
      </c>
      <c r="E25" s="31" t="s">
        <v>88</v>
      </c>
      <c r="F25" s="1"/>
      <c r="G25" s="19">
        <f t="shared" ref="G25:G26" si="1">F25*D25</f>
        <v>0</v>
      </c>
    </row>
    <row r="26" spans="1:7" ht="19.5" x14ac:dyDescent="0.3">
      <c r="B26" s="16" t="s">
        <v>107</v>
      </c>
      <c r="C26" s="44" t="s">
        <v>84</v>
      </c>
      <c r="D26" s="18">
        <v>1</v>
      </c>
      <c r="E26" s="31" t="s">
        <v>81</v>
      </c>
      <c r="F26" s="1"/>
      <c r="G26" s="19">
        <f t="shared" si="1"/>
        <v>0</v>
      </c>
    </row>
    <row r="27" spans="1:7" ht="19.5" x14ac:dyDescent="0.3">
      <c r="B27" s="33"/>
      <c r="C27" s="37" t="s">
        <v>85</v>
      </c>
      <c r="D27" s="34"/>
      <c r="E27" s="35"/>
      <c r="F27" s="25"/>
      <c r="G27" s="36"/>
    </row>
    <row r="28" spans="1:7" ht="31.5" x14ac:dyDescent="0.3">
      <c r="B28" s="38" t="s">
        <v>108</v>
      </c>
      <c r="C28" s="43" t="s">
        <v>89</v>
      </c>
      <c r="D28" s="39">
        <v>1</v>
      </c>
      <c r="E28" s="40" t="s">
        <v>96</v>
      </c>
      <c r="F28" s="1"/>
      <c r="G28" s="41">
        <f>F28*D28</f>
        <v>0</v>
      </c>
    </row>
    <row r="29" spans="1:7" ht="19.5" x14ac:dyDescent="0.3">
      <c r="B29" s="38" t="s">
        <v>109</v>
      </c>
      <c r="C29" s="42" t="s">
        <v>90</v>
      </c>
      <c r="D29" s="39">
        <v>1</v>
      </c>
      <c r="E29" s="40" t="s">
        <v>64</v>
      </c>
      <c r="F29" s="1"/>
      <c r="G29" s="41">
        <f t="shared" ref="G29:G33" si="2">F29*D29</f>
        <v>0</v>
      </c>
    </row>
    <row r="30" spans="1:7" ht="19.5" x14ac:dyDescent="0.3">
      <c r="B30" s="38" t="s">
        <v>110</v>
      </c>
      <c r="C30" s="42" t="s">
        <v>91</v>
      </c>
      <c r="D30" s="39">
        <v>1</v>
      </c>
      <c r="E30" s="40" t="s">
        <v>64</v>
      </c>
      <c r="F30" s="1"/>
      <c r="G30" s="41">
        <f t="shared" si="2"/>
        <v>0</v>
      </c>
    </row>
    <row r="31" spans="1:7" ht="19.5" x14ac:dyDescent="0.3">
      <c r="A31" s="46" t="s">
        <v>95</v>
      </c>
      <c r="B31" s="38" t="s">
        <v>111</v>
      </c>
      <c r="C31" s="42" t="s">
        <v>92</v>
      </c>
      <c r="D31" s="39">
        <v>1</v>
      </c>
      <c r="E31" s="40" t="s">
        <v>97</v>
      </c>
      <c r="F31" s="1"/>
      <c r="G31" s="41">
        <f t="shared" si="2"/>
        <v>0</v>
      </c>
    </row>
    <row r="32" spans="1:7" s="11" customFormat="1" ht="19.5" x14ac:dyDescent="0.3">
      <c r="B32" s="16" t="s">
        <v>112</v>
      </c>
      <c r="C32" s="45" t="s">
        <v>93</v>
      </c>
      <c r="D32" s="18">
        <v>1</v>
      </c>
      <c r="E32" s="31" t="s">
        <v>87</v>
      </c>
      <c r="F32" s="1"/>
      <c r="G32" s="41">
        <f t="shared" si="2"/>
        <v>0</v>
      </c>
    </row>
    <row r="33" spans="2:7" ht="19.5" x14ac:dyDescent="0.3">
      <c r="B33" s="16" t="s">
        <v>113</v>
      </c>
      <c r="C33" s="45" t="s">
        <v>94</v>
      </c>
      <c r="D33" s="18">
        <v>1</v>
      </c>
      <c r="E33" s="31" t="s">
        <v>64</v>
      </c>
      <c r="F33" s="1"/>
      <c r="G33" s="41">
        <f t="shared" si="2"/>
        <v>0</v>
      </c>
    </row>
    <row r="34" spans="2:7" ht="15" customHeight="1" x14ac:dyDescent="0.3">
      <c r="B34" s="94" t="s">
        <v>14</v>
      </c>
      <c r="C34" s="94"/>
      <c r="D34" s="94"/>
      <c r="E34" s="94"/>
      <c r="F34" s="94"/>
      <c r="G34" s="21">
        <f>SUM(G8:G33)</f>
        <v>0</v>
      </c>
    </row>
    <row r="35" spans="2:7" hidden="1" x14ac:dyDescent="0.3"/>
  </sheetData>
  <sheetProtection algorithmName="SHA-512" hashValue="63jlvNMLx+I+yLV9t+xFuy2IdKQfYOE+3Fnd8W8C2/XjX3TBr/AwUXN4YgF59Gxw//J1RgjjBaFM3AlRUqUHHg==" saltValue="gWqo/2Arj+0cYCpnBRqJ8Q==" spinCount="100000" sheet="1" formatColumns="0" formatRows="0" selectLockedCells="1"/>
  <mergeCells count="6">
    <mergeCell ref="B34:F34"/>
    <mergeCell ref="B2:G2"/>
    <mergeCell ref="B3:G3"/>
    <mergeCell ref="B4:G4"/>
    <mergeCell ref="F5:G5"/>
    <mergeCell ref="F6:G6"/>
  </mergeCells>
  <phoneticPr fontId="2" type="noConversion"/>
  <dataValidations count="1">
    <dataValidation type="custom" allowBlank="1" showInputMessage="1" showErrorMessage="1" errorTitle="INPUT ERROR" error="VALUES CAN ONLY INCLUDE UP-TO, TWO DECIMALS!" sqref="F8:F33" xr:uid="{D16CCB55-52FD-400C-A6C2-986734D31FA8}">
      <formula1>IF(ISNUMBER(FIND(".",F8)),LEN(F8)-FIND(".",F8)&lt;=2,TRUE)</formula1>
    </dataValidation>
  </dataValidations>
  <printOptions horizontalCentered="1"/>
  <pageMargins left="0.25" right="0" top="0.25" bottom="0.25" header="0.3" footer="0.3"/>
  <pageSetup scale="65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61E6-F6D2-4BC2-A728-808E8A7E54B2}">
  <dimension ref="A2:G34"/>
  <sheetViews>
    <sheetView showGridLines="0" topLeftCell="A5" zoomScale="120" zoomScaleNormal="120" zoomScaleSheetLayoutView="112" workbookViewId="0">
      <selection activeCell="F10" sqref="F10"/>
    </sheetView>
  </sheetViews>
  <sheetFormatPr defaultColWidth="17.140625" defaultRowHeight="17.25" x14ac:dyDescent="0.3"/>
  <cols>
    <col min="1" max="1" width="3.42578125" style="2" customWidth="1"/>
    <col min="2" max="2" width="6.140625" style="24" bestFit="1" customWidth="1"/>
    <col min="3" max="3" width="46.7109375" style="2" customWidth="1"/>
    <col min="4" max="4" width="13.42578125" style="4" customWidth="1"/>
    <col min="5" max="5" width="31.140625" style="4" customWidth="1"/>
    <col min="6" max="7" width="17.140625" style="5"/>
    <col min="8" max="8" width="3.42578125" style="2" customWidth="1"/>
    <col min="9" max="16384" width="17.140625" style="2"/>
  </cols>
  <sheetData>
    <row r="2" spans="2:7" ht="21" x14ac:dyDescent="0.35">
      <c r="B2" s="95" t="s">
        <v>16</v>
      </c>
      <c r="C2" s="95"/>
      <c r="D2" s="95"/>
      <c r="E2" s="95"/>
      <c r="F2" s="95"/>
      <c r="G2" s="95"/>
    </row>
    <row r="3" spans="2:7" ht="21" x14ac:dyDescent="0.35">
      <c r="B3" s="96" t="s">
        <v>15</v>
      </c>
      <c r="C3" s="96"/>
      <c r="D3" s="96"/>
      <c r="E3" s="96"/>
      <c r="F3" s="96"/>
      <c r="G3" s="96"/>
    </row>
    <row r="4" spans="2:7" ht="21" x14ac:dyDescent="0.35">
      <c r="B4" s="95" t="s">
        <v>17</v>
      </c>
      <c r="C4" s="95"/>
      <c r="D4" s="95"/>
      <c r="E4" s="95"/>
      <c r="F4" s="95"/>
      <c r="G4" s="95"/>
    </row>
    <row r="5" spans="2:7" x14ac:dyDescent="0.3">
      <c r="B5" s="23"/>
      <c r="C5" s="23"/>
      <c r="D5" s="23"/>
      <c r="E5" s="23"/>
      <c r="F5" s="97" t="str">
        <f>'BID TABULATION'!D46</f>
        <v xml:space="preserve">TYPE VENDOR / SUPPLIER NAME HERE </v>
      </c>
      <c r="G5" s="97"/>
    </row>
    <row r="6" spans="2:7" x14ac:dyDescent="0.3">
      <c r="B6" s="3" t="s">
        <v>98</v>
      </c>
      <c r="F6" s="98" t="s">
        <v>51</v>
      </c>
      <c r="G6" s="98"/>
    </row>
    <row r="7" spans="2:7" s="11" customFormat="1" ht="34.5" x14ac:dyDescent="0.3">
      <c r="B7" s="6" t="s">
        <v>0</v>
      </c>
      <c r="C7" s="7" t="s">
        <v>1</v>
      </c>
      <c r="D7" s="8" t="s">
        <v>2</v>
      </c>
      <c r="E7" s="9" t="s">
        <v>11</v>
      </c>
      <c r="F7" s="10" t="s">
        <v>10</v>
      </c>
      <c r="G7" s="10" t="s">
        <v>3</v>
      </c>
    </row>
    <row r="8" spans="2:7" ht="19.5" x14ac:dyDescent="0.3">
      <c r="B8" s="12" t="s">
        <v>23</v>
      </c>
      <c r="C8" s="13" t="s">
        <v>18</v>
      </c>
      <c r="D8" s="14">
        <v>240</v>
      </c>
      <c r="E8" s="14" t="s">
        <v>12</v>
      </c>
      <c r="F8" s="1"/>
      <c r="G8" s="15">
        <f>SUM(D8*F8)</f>
        <v>0</v>
      </c>
    </row>
    <row r="9" spans="2:7" ht="19.5" x14ac:dyDescent="0.3">
      <c r="B9" s="12" t="s">
        <v>24</v>
      </c>
      <c r="C9" s="13" t="s">
        <v>19</v>
      </c>
      <c r="D9" s="14">
        <v>1200</v>
      </c>
      <c r="E9" s="14" t="s">
        <v>12</v>
      </c>
      <c r="F9" s="1"/>
      <c r="G9" s="15">
        <f>SUM(D9*F9)</f>
        <v>0</v>
      </c>
    </row>
    <row r="10" spans="2:7" ht="19.5" x14ac:dyDescent="0.3">
      <c r="B10" s="12" t="s">
        <v>25</v>
      </c>
      <c r="C10" s="13" t="s">
        <v>20</v>
      </c>
      <c r="D10" s="14">
        <v>2080</v>
      </c>
      <c r="E10" s="14" t="s">
        <v>12</v>
      </c>
      <c r="F10" s="1"/>
      <c r="G10" s="15">
        <f t="shared" ref="G10:G21" si="0">SUM(D10*F10)</f>
        <v>0</v>
      </c>
    </row>
    <row r="11" spans="2:7" ht="19.5" x14ac:dyDescent="0.3">
      <c r="B11" s="12" t="s">
        <v>26</v>
      </c>
      <c r="C11" s="13" t="s">
        <v>21</v>
      </c>
      <c r="D11" s="14">
        <v>240</v>
      </c>
      <c r="E11" s="14" t="s">
        <v>12</v>
      </c>
      <c r="F11" s="1"/>
      <c r="G11" s="15">
        <f t="shared" si="0"/>
        <v>0</v>
      </c>
    </row>
    <row r="12" spans="2:7" ht="19.5" x14ac:dyDescent="0.3">
      <c r="B12" s="12" t="s">
        <v>27</v>
      </c>
      <c r="C12" s="13" t="s">
        <v>22</v>
      </c>
      <c r="D12" s="14">
        <v>100</v>
      </c>
      <c r="E12" s="14" t="s">
        <v>12</v>
      </c>
      <c r="F12" s="1"/>
      <c r="G12" s="15">
        <f t="shared" si="0"/>
        <v>0</v>
      </c>
    </row>
    <row r="13" spans="2:7" ht="19.5" x14ac:dyDescent="0.3">
      <c r="B13" s="26"/>
      <c r="C13" s="27" t="s">
        <v>59</v>
      </c>
      <c r="D13" s="28"/>
      <c r="E13" s="28"/>
      <c r="F13" s="29"/>
      <c r="G13" s="30"/>
    </row>
    <row r="14" spans="2:7" s="20" customFormat="1" ht="34.5" x14ac:dyDescent="0.25">
      <c r="B14" s="16" t="s">
        <v>28</v>
      </c>
      <c r="C14" s="17" t="s">
        <v>60</v>
      </c>
      <c r="D14" s="18">
        <v>1</v>
      </c>
      <c r="E14" s="31" t="s">
        <v>61</v>
      </c>
      <c r="F14" s="1"/>
      <c r="G14" s="19">
        <f t="shared" si="0"/>
        <v>0</v>
      </c>
    </row>
    <row r="15" spans="2:7" s="20" customFormat="1" ht="34.5" x14ac:dyDescent="0.25">
      <c r="B15" s="16" t="s">
        <v>115</v>
      </c>
      <c r="C15" s="17" t="s">
        <v>63</v>
      </c>
      <c r="D15" s="18">
        <v>1</v>
      </c>
      <c r="E15" s="32" t="s">
        <v>64</v>
      </c>
      <c r="F15" s="1"/>
      <c r="G15" s="19">
        <f t="shared" si="0"/>
        <v>0</v>
      </c>
    </row>
    <row r="16" spans="2:7" s="20" customFormat="1" ht="34.5" x14ac:dyDescent="0.25">
      <c r="B16" s="16" t="s">
        <v>116</v>
      </c>
      <c r="C16" s="17" t="s">
        <v>65</v>
      </c>
      <c r="D16" s="18">
        <v>1</v>
      </c>
      <c r="E16" s="31" t="s">
        <v>67</v>
      </c>
      <c r="F16" s="1"/>
      <c r="G16" s="19">
        <f t="shared" si="0"/>
        <v>0</v>
      </c>
    </row>
    <row r="17" spans="1:7" s="20" customFormat="1" ht="19.5" x14ac:dyDescent="0.25">
      <c r="B17" s="16" t="s">
        <v>117</v>
      </c>
      <c r="C17" s="17" t="s">
        <v>69</v>
      </c>
      <c r="D17" s="18">
        <v>1</v>
      </c>
      <c r="E17" s="31" t="s">
        <v>86</v>
      </c>
      <c r="F17" s="1"/>
      <c r="G17" s="19">
        <f t="shared" si="0"/>
        <v>0</v>
      </c>
    </row>
    <row r="18" spans="1:7" s="20" customFormat="1" ht="51.75" x14ac:dyDescent="0.25">
      <c r="B18" s="16" t="s">
        <v>118</v>
      </c>
      <c r="C18" s="17" t="s">
        <v>70</v>
      </c>
      <c r="D18" s="18">
        <v>1</v>
      </c>
      <c r="E18" s="31" t="s">
        <v>87</v>
      </c>
      <c r="F18" s="1"/>
      <c r="G18" s="19">
        <f t="shared" si="0"/>
        <v>0</v>
      </c>
    </row>
    <row r="19" spans="1:7" s="20" customFormat="1" ht="34.5" x14ac:dyDescent="0.25">
      <c r="B19" s="16" t="s">
        <v>119</v>
      </c>
      <c r="C19" s="17" t="s">
        <v>72</v>
      </c>
      <c r="D19" s="18">
        <v>1</v>
      </c>
      <c r="E19" s="31" t="s">
        <v>64</v>
      </c>
      <c r="F19" s="1"/>
      <c r="G19" s="19">
        <f t="shared" si="0"/>
        <v>0</v>
      </c>
    </row>
    <row r="20" spans="1:7" s="20" customFormat="1" ht="40.5" customHeight="1" x14ac:dyDescent="0.25">
      <c r="B20" s="16" t="s">
        <v>120</v>
      </c>
      <c r="C20" s="17" t="s">
        <v>74</v>
      </c>
      <c r="D20" s="18">
        <v>1</v>
      </c>
      <c r="E20" s="31" t="s">
        <v>87</v>
      </c>
      <c r="F20" s="1"/>
      <c r="G20" s="19">
        <f t="shared" si="0"/>
        <v>0</v>
      </c>
    </row>
    <row r="21" spans="1:7" s="20" customFormat="1" ht="34.5" x14ac:dyDescent="0.25">
      <c r="B21" s="16" t="s">
        <v>121</v>
      </c>
      <c r="C21" s="17" t="s">
        <v>76</v>
      </c>
      <c r="D21" s="18">
        <v>1</v>
      </c>
      <c r="E21" s="31" t="s">
        <v>78</v>
      </c>
      <c r="F21" s="1"/>
      <c r="G21" s="19">
        <f t="shared" si="0"/>
        <v>0</v>
      </c>
    </row>
    <row r="22" spans="1:7" s="20" customFormat="1" ht="19.5" x14ac:dyDescent="0.25">
      <c r="B22" s="33"/>
      <c r="C22" s="37" t="s">
        <v>79</v>
      </c>
      <c r="D22" s="34"/>
      <c r="E22" s="35"/>
      <c r="F22" s="25"/>
      <c r="G22" s="36"/>
    </row>
    <row r="23" spans="1:7" s="20" customFormat="1" ht="31.5" x14ac:dyDescent="0.25">
      <c r="B23" s="16" t="s">
        <v>122</v>
      </c>
      <c r="C23" s="44" t="s">
        <v>80</v>
      </c>
      <c r="D23" s="18">
        <v>1</v>
      </c>
      <c r="E23" s="31" t="s">
        <v>81</v>
      </c>
      <c r="F23" s="1"/>
      <c r="G23" s="19">
        <f>F23*D23</f>
        <v>0</v>
      </c>
    </row>
    <row r="24" spans="1:7" s="20" customFormat="1" ht="19.5" x14ac:dyDescent="0.25">
      <c r="B24" s="16" t="s">
        <v>123</v>
      </c>
      <c r="C24" s="44" t="s">
        <v>82</v>
      </c>
      <c r="D24" s="18">
        <v>1</v>
      </c>
      <c r="E24" s="31" t="s">
        <v>81</v>
      </c>
      <c r="F24" s="1"/>
      <c r="G24" s="19">
        <f>F24*D24</f>
        <v>0</v>
      </c>
    </row>
    <row r="25" spans="1:7" ht="19.5" x14ac:dyDescent="0.3">
      <c r="B25" s="16" t="s">
        <v>124</v>
      </c>
      <c r="C25" s="44" t="s">
        <v>83</v>
      </c>
      <c r="D25" s="18">
        <v>1</v>
      </c>
      <c r="E25" s="31" t="s">
        <v>88</v>
      </c>
      <c r="F25" s="1"/>
      <c r="G25" s="19">
        <f t="shared" ref="G25:G26" si="1">F25*D25</f>
        <v>0</v>
      </c>
    </row>
    <row r="26" spans="1:7" ht="19.5" x14ac:dyDescent="0.3">
      <c r="B26" s="16" t="s">
        <v>125</v>
      </c>
      <c r="C26" s="44" t="s">
        <v>84</v>
      </c>
      <c r="D26" s="18">
        <v>1</v>
      </c>
      <c r="E26" s="31" t="s">
        <v>81</v>
      </c>
      <c r="F26" s="1"/>
      <c r="G26" s="19">
        <f t="shared" si="1"/>
        <v>0</v>
      </c>
    </row>
    <row r="27" spans="1:7" ht="19.5" x14ac:dyDescent="0.3">
      <c r="B27" s="33"/>
      <c r="C27" s="37" t="s">
        <v>85</v>
      </c>
      <c r="D27" s="34"/>
      <c r="E27" s="35"/>
      <c r="F27" s="25"/>
      <c r="G27" s="36"/>
    </row>
    <row r="28" spans="1:7" ht="31.5" x14ac:dyDescent="0.3">
      <c r="B28" s="38" t="s">
        <v>126</v>
      </c>
      <c r="C28" s="43" t="s">
        <v>89</v>
      </c>
      <c r="D28" s="39">
        <v>1</v>
      </c>
      <c r="E28" s="40" t="s">
        <v>96</v>
      </c>
      <c r="F28" s="1"/>
      <c r="G28" s="41">
        <f>F28*D28</f>
        <v>0</v>
      </c>
    </row>
    <row r="29" spans="1:7" ht="19.5" x14ac:dyDescent="0.3">
      <c r="B29" s="38" t="s">
        <v>127</v>
      </c>
      <c r="C29" s="42" t="s">
        <v>90</v>
      </c>
      <c r="D29" s="39">
        <v>1</v>
      </c>
      <c r="E29" s="40" t="s">
        <v>64</v>
      </c>
      <c r="F29" s="1"/>
      <c r="G29" s="41">
        <f t="shared" ref="G29:G33" si="2">F29*D29</f>
        <v>0</v>
      </c>
    </row>
    <row r="30" spans="1:7" ht="19.5" x14ac:dyDescent="0.3">
      <c r="B30" s="38" t="s">
        <v>128</v>
      </c>
      <c r="C30" s="42" t="s">
        <v>91</v>
      </c>
      <c r="D30" s="39">
        <v>1</v>
      </c>
      <c r="E30" s="40" t="s">
        <v>64</v>
      </c>
      <c r="F30" s="1"/>
      <c r="G30" s="41">
        <f t="shared" si="2"/>
        <v>0</v>
      </c>
    </row>
    <row r="31" spans="1:7" ht="19.5" x14ac:dyDescent="0.3">
      <c r="A31" s="46" t="s">
        <v>95</v>
      </c>
      <c r="B31" s="38" t="s">
        <v>129</v>
      </c>
      <c r="C31" s="42" t="s">
        <v>92</v>
      </c>
      <c r="D31" s="39">
        <v>1</v>
      </c>
      <c r="E31" s="40" t="s">
        <v>97</v>
      </c>
      <c r="F31" s="1"/>
      <c r="G31" s="41">
        <f t="shared" si="2"/>
        <v>0</v>
      </c>
    </row>
    <row r="32" spans="1:7" s="11" customFormat="1" ht="19.5" x14ac:dyDescent="0.3">
      <c r="B32" s="16" t="s">
        <v>130</v>
      </c>
      <c r="C32" s="45" t="s">
        <v>93</v>
      </c>
      <c r="D32" s="18">
        <v>1</v>
      </c>
      <c r="E32" s="31" t="s">
        <v>87</v>
      </c>
      <c r="F32" s="1"/>
      <c r="G32" s="41">
        <f t="shared" si="2"/>
        <v>0</v>
      </c>
    </row>
    <row r="33" spans="2:7" ht="19.5" x14ac:dyDescent="0.3">
      <c r="B33" s="16" t="s">
        <v>131</v>
      </c>
      <c r="C33" s="45" t="s">
        <v>94</v>
      </c>
      <c r="D33" s="18">
        <v>1</v>
      </c>
      <c r="E33" s="31" t="s">
        <v>64</v>
      </c>
      <c r="F33" s="1"/>
      <c r="G33" s="41">
        <f t="shared" si="2"/>
        <v>0</v>
      </c>
    </row>
    <row r="34" spans="2:7" x14ac:dyDescent="0.3">
      <c r="B34" s="94" t="s">
        <v>55</v>
      </c>
      <c r="C34" s="94"/>
      <c r="D34" s="94"/>
      <c r="E34" s="94"/>
      <c r="F34" s="94"/>
      <c r="G34" s="21">
        <f>SUM(G8:G33)</f>
        <v>0</v>
      </c>
    </row>
  </sheetData>
  <sheetProtection algorithmName="SHA-512" hashValue="e12jxC4chbdQ0GFrvUidYmlU+/EIWCnJ6uAAQBuYFJKaDVxZcGy40yuK3r3JdHy4iX4PRZksxAho1Tz56b+6nw==" saltValue="1WzH/IKQmKjEFtaR2CvDmg==" spinCount="100000" sheet="1" formatColumns="0" formatRows="0" selectLockedCells="1"/>
  <mergeCells count="6">
    <mergeCell ref="B34:F34"/>
    <mergeCell ref="B2:G2"/>
    <mergeCell ref="B3:G3"/>
    <mergeCell ref="B4:G4"/>
    <mergeCell ref="F5:G5"/>
    <mergeCell ref="F6:G6"/>
  </mergeCells>
  <dataValidations count="1">
    <dataValidation type="custom" allowBlank="1" showInputMessage="1" showErrorMessage="1" errorTitle="INPUT ERROR" error="VALUES CAN ONLY INCLUDE UP-TO, TWO DECIMALS!" sqref="F8:F33" xr:uid="{F7D687FE-CA10-432C-AFA0-E34038ABEAC5}">
      <formula1>IF(ISNUMBER(FIND(".",F8)),LEN(F8)-FIND(".",F8)&lt;=2,TRUE)</formula1>
    </dataValidation>
  </dataValidations>
  <printOptions horizontalCentered="1"/>
  <pageMargins left="0.25" right="0" top="0.25" bottom="0.25" header="0.3" footer="0.3"/>
  <pageSetup scale="75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F71A-F7E7-4818-9943-3A6570060914}">
  <dimension ref="A2:G34"/>
  <sheetViews>
    <sheetView showGridLines="0" zoomScale="120" zoomScaleNormal="120" zoomScaleSheetLayoutView="112" workbookViewId="0">
      <selection activeCell="F9" sqref="F9"/>
    </sheetView>
  </sheetViews>
  <sheetFormatPr defaultColWidth="17.140625" defaultRowHeight="17.25" x14ac:dyDescent="0.3"/>
  <cols>
    <col min="1" max="1" width="3.42578125" style="2" customWidth="1"/>
    <col min="2" max="2" width="6.140625" style="24" bestFit="1" customWidth="1"/>
    <col min="3" max="3" width="46.7109375" style="2" customWidth="1"/>
    <col min="4" max="4" width="13.42578125" style="4" customWidth="1"/>
    <col min="5" max="5" width="31.140625" style="4" customWidth="1"/>
    <col min="6" max="7" width="17.140625" style="5"/>
    <col min="8" max="8" width="3.42578125" style="2" customWidth="1"/>
    <col min="9" max="16384" width="17.140625" style="2"/>
  </cols>
  <sheetData>
    <row r="2" spans="2:7" ht="21" x14ac:dyDescent="0.35">
      <c r="B2" s="95" t="s">
        <v>16</v>
      </c>
      <c r="C2" s="95"/>
      <c r="D2" s="95"/>
      <c r="E2" s="95"/>
      <c r="F2" s="95"/>
      <c r="G2" s="95"/>
    </row>
    <row r="3" spans="2:7" ht="21" x14ac:dyDescent="0.35">
      <c r="B3" s="96" t="s">
        <v>15</v>
      </c>
      <c r="C3" s="96"/>
      <c r="D3" s="96"/>
      <c r="E3" s="96"/>
      <c r="F3" s="96"/>
      <c r="G3" s="96"/>
    </row>
    <row r="4" spans="2:7" ht="21" x14ac:dyDescent="0.35">
      <c r="B4" s="95" t="s">
        <v>17</v>
      </c>
      <c r="C4" s="95"/>
      <c r="D4" s="95"/>
      <c r="E4" s="95"/>
      <c r="F4" s="95"/>
      <c r="G4" s="95"/>
    </row>
    <row r="5" spans="2:7" x14ac:dyDescent="0.3">
      <c r="B5" s="23"/>
      <c r="C5" s="23"/>
      <c r="D5" s="23"/>
      <c r="E5" s="23"/>
      <c r="F5" s="97" t="str">
        <f>'BID TABULATION'!D46</f>
        <v xml:space="preserve">TYPE VENDOR / SUPPLIER NAME HERE </v>
      </c>
      <c r="G5" s="97"/>
    </row>
    <row r="6" spans="2:7" x14ac:dyDescent="0.3">
      <c r="B6" s="3" t="s">
        <v>99</v>
      </c>
      <c r="F6" s="98" t="s">
        <v>51</v>
      </c>
      <c r="G6" s="98"/>
    </row>
    <row r="7" spans="2:7" s="11" customFormat="1" ht="34.5" x14ac:dyDescent="0.3">
      <c r="B7" s="6" t="s">
        <v>0</v>
      </c>
      <c r="C7" s="7" t="s">
        <v>1</v>
      </c>
      <c r="D7" s="8" t="s">
        <v>2</v>
      </c>
      <c r="E7" s="9" t="s">
        <v>11</v>
      </c>
      <c r="F7" s="10" t="s">
        <v>10</v>
      </c>
      <c r="G7" s="10" t="s">
        <v>3</v>
      </c>
    </row>
    <row r="8" spans="2:7" ht="19.5" x14ac:dyDescent="0.3">
      <c r="B8" s="12" t="s">
        <v>29</v>
      </c>
      <c r="C8" s="13" t="s">
        <v>18</v>
      </c>
      <c r="D8" s="14">
        <v>240</v>
      </c>
      <c r="E8" s="14" t="s">
        <v>12</v>
      </c>
      <c r="F8" s="1"/>
      <c r="G8" s="15">
        <f>SUM(D8*F8)</f>
        <v>0</v>
      </c>
    </row>
    <row r="9" spans="2:7" ht="19.5" x14ac:dyDescent="0.3">
      <c r="B9" s="12" t="s">
        <v>32</v>
      </c>
      <c r="C9" s="13" t="s">
        <v>19</v>
      </c>
      <c r="D9" s="14">
        <v>1200</v>
      </c>
      <c r="E9" s="14" t="s">
        <v>12</v>
      </c>
      <c r="F9" s="1"/>
      <c r="G9" s="15">
        <f t="shared" ref="G9:G21" si="0">SUM(D9*F9)</f>
        <v>0</v>
      </c>
    </row>
    <row r="10" spans="2:7" ht="19.5" x14ac:dyDescent="0.3">
      <c r="B10" s="12" t="s">
        <v>30</v>
      </c>
      <c r="C10" s="13" t="s">
        <v>20</v>
      </c>
      <c r="D10" s="14">
        <v>2080</v>
      </c>
      <c r="E10" s="14" t="s">
        <v>12</v>
      </c>
      <c r="F10" s="1"/>
      <c r="G10" s="15">
        <f t="shared" si="0"/>
        <v>0</v>
      </c>
    </row>
    <row r="11" spans="2:7" ht="19.5" x14ac:dyDescent="0.3">
      <c r="B11" s="12" t="s">
        <v>31</v>
      </c>
      <c r="C11" s="13" t="s">
        <v>21</v>
      </c>
      <c r="D11" s="14">
        <v>240</v>
      </c>
      <c r="E11" s="14" t="s">
        <v>12</v>
      </c>
      <c r="F11" s="1"/>
      <c r="G11" s="15">
        <f t="shared" si="0"/>
        <v>0</v>
      </c>
    </row>
    <row r="12" spans="2:7" ht="19.5" x14ac:dyDescent="0.3">
      <c r="B12" s="12" t="s">
        <v>33</v>
      </c>
      <c r="C12" s="13" t="s">
        <v>22</v>
      </c>
      <c r="D12" s="14">
        <v>100</v>
      </c>
      <c r="E12" s="14" t="s">
        <v>12</v>
      </c>
      <c r="F12" s="1"/>
      <c r="G12" s="15">
        <f t="shared" si="0"/>
        <v>0</v>
      </c>
    </row>
    <row r="13" spans="2:7" ht="19.5" x14ac:dyDescent="0.3">
      <c r="B13" s="26"/>
      <c r="C13" s="27" t="s">
        <v>59</v>
      </c>
      <c r="D13" s="28"/>
      <c r="E13" s="28"/>
      <c r="F13" s="29"/>
      <c r="G13" s="30"/>
    </row>
    <row r="14" spans="2:7" s="20" customFormat="1" ht="34.5" x14ac:dyDescent="0.25">
      <c r="B14" s="16" t="s">
        <v>34</v>
      </c>
      <c r="C14" s="17" t="s">
        <v>60</v>
      </c>
      <c r="D14" s="18">
        <v>1</v>
      </c>
      <c r="E14" s="31" t="s">
        <v>61</v>
      </c>
      <c r="F14" s="1"/>
      <c r="G14" s="19">
        <f>SUM(D14*F14)</f>
        <v>0</v>
      </c>
    </row>
    <row r="15" spans="2:7" s="20" customFormat="1" ht="34.5" x14ac:dyDescent="0.25">
      <c r="B15" s="16" t="s">
        <v>132</v>
      </c>
      <c r="C15" s="17" t="s">
        <v>63</v>
      </c>
      <c r="D15" s="18">
        <v>1</v>
      </c>
      <c r="E15" s="32" t="s">
        <v>64</v>
      </c>
      <c r="F15" s="1"/>
      <c r="G15" s="19">
        <f t="shared" si="0"/>
        <v>0</v>
      </c>
    </row>
    <row r="16" spans="2:7" s="20" customFormat="1" ht="34.5" x14ac:dyDescent="0.25">
      <c r="B16" s="16" t="s">
        <v>133</v>
      </c>
      <c r="C16" s="17" t="s">
        <v>65</v>
      </c>
      <c r="D16" s="18">
        <v>1</v>
      </c>
      <c r="E16" s="31" t="s">
        <v>67</v>
      </c>
      <c r="F16" s="1"/>
      <c r="G16" s="19">
        <f t="shared" si="0"/>
        <v>0</v>
      </c>
    </row>
    <row r="17" spans="1:7" s="20" customFormat="1" ht="19.5" x14ac:dyDescent="0.25">
      <c r="B17" s="16" t="s">
        <v>134</v>
      </c>
      <c r="C17" s="17" t="s">
        <v>69</v>
      </c>
      <c r="D17" s="18">
        <v>1</v>
      </c>
      <c r="E17" s="31" t="s">
        <v>86</v>
      </c>
      <c r="F17" s="1"/>
      <c r="G17" s="19">
        <f t="shared" si="0"/>
        <v>0</v>
      </c>
    </row>
    <row r="18" spans="1:7" s="20" customFormat="1" ht="51.75" x14ac:dyDescent="0.25">
      <c r="B18" s="16" t="s">
        <v>135</v>
      </c>
      <c r="C18" s="17" t="s">
        <v>70</v>
      </c>
      <c r="D18" s="18">
        <v>1</v>
      </c>
      <c r="E18" s="31" t="s">
        <v>87</v>
      </c>
      <c r="F18" s="1"/>
      <c r="G18" s="19">
        <f t="shared" si="0"/>
        <v>0</v>
      </c>
    </row>
    <row r="19" spans="1:7" s="20" customFormat="1" ht="34.5" x14ac:dyDescent="0.25">
      <c r="B19" s="16" t="s">
        <v>136</v>
      </c>
      <c r="C19" s="17" t="s">
        <v>72</v>
      </c>
      <c r="D19" s="18">
        <v>1</v>
      </c>
      <c r="E19" s="31" t="s">
        <v>64</v>
      </c>
      <c r="F19" s="1"/>
      <c r="G19" s="19">
        <f t="shared" si="0"/>
        <v>0</v>
      </c>
    </row>
    <row r="20" spans="1:7" s="20" customFormat="1" ht="51.75" x14ac:dyDescent="0.25">
      <c r="B20" s="16" t="s">
        <v>114</v>
      </c>
      <c r="C20" s="17" t="s">
        <v>74</v>
      </c>
      <c r="D20" s="18">
        <v>1</v>
      </c>
      <c r="E20" s="31" t="s">
        <v>87</v>
      </c>
      <c r="F20" s="1"/>
      <c r="G20" s="19">
        <f t="shared" si="0"/>
        <v>0</v>
      </c>
    </row>
    <row r="21" spans="1:7" s="20" customFormat="1" ht="34.5" x14ac:dyDescent="0.25">
      <c r="B21" s="16" t="s">
        <v>137</v>
      </c>
      <c r="C21" s="17" t="s">
        <v>76</v>
      </c>
      <c r="D21" s="18">
        <v>1</v>
      </c>
      <c r="E21" s="31" t="s">
        <v>78</v>
      </c>
      <c r="F21" s="1"/>
      <c r="G21" s="19">
        <f t="shared" si="0"/>
        <v>0</v>
      </c>
    </row>
    <row r="22" spans="1:7" s="20" customFormat="1" ht="19.5" x14ac:dyDescent="0.25">
      <c r="B22" s="33"/>
      <c r="C22" s="37" t="s">
        <v>79</v>
      </c>
      <c r="D22" s="34"/>
      <c r="E22" s="35"/>
      <c r="F22" s="25"/>
      <c r="G22" s="36"/>
    </row>
    <row r="23" spans="1:7" s="20" customFormat="1" ht="31.5" x14ac:dyDescent="0.25">
      <c r="B23" s="16" t="s">
        <v>138</v>
      </c>
      <c r="C23" s="44" t="s">
        <v>80</v>
      </c>
      <c r="D23" s="18">
        <v>1</v>
      </c>
      <c r="E23" s="31" t="s">
        <v>81</v>
      </c>
      <c r="F23" s="1"/>
      <c r="G23" s="19">
        <f>F23*D23</f>
        <v>0</v>
      </c>
    </row>
    <row r="24" spans="1:7" s="20" customFormat="1" ht="19.5" x14ac:dyDescent="0.25">
      <c r="B24" s="16" t="s">
        <v>139</v>
      </c>
      <c r="C24" s="44" t="s">
        <v>82</v>
      </c>
      <c r="D24" s="18">
        <v>1</v>
      </c>
      <c r="E24" s="31" t="s">
        <v>81</v>
      </c>
      <c r="F24" s="1"/>
      <c r="G24" s="19">
        <f>F24*D24</f>
        <v>0</v>
      </c>
    </row>
    <row r="25" spans="1:7" ht="19.5" x14ac:dyDescent="0.3">
      <c r="B25" s="16" t="s">
        <v>140</v>
      </c>
      <c r="C25" s="44" t="s">
        <v>83</v>
      </c>
      <c r="D25" s="18">
        <v>1</v>
      </c>
      <c r="E25" s="31" t="s">
        <v>88</v>
      </c>
      <c r="F25" s="1"/>
      <c r="G25" s="19">
        <f t="shared" ref="G25:G26" si="1">F25*D25</f>
        <v>0</v>
      </c>
    </row>
    <row r="26" spans="1:7" ht="19.5" x14ac:dyDescent="0.3">
      <c r="B26" s="16" t="s">
        <v>141</v>
      </c>
      <c r="C26" s="44" t="s">
        <v>84</v>
      </c>
      <c r="D26" s="18">
        <v>1</v>
      </c>
      <c r="E26" s="31" t="s">
        <v>81</v>
      </c>
      <c r="F26" s="1"/>
      <c r="G26" s="19">
        <f t="shared" si="1"/>
        <v>0</v>
      </c>
    </row>
    <row r="27" spans="1:7" ht="19.5" x14ac:dyDescent="0.3">
      <c r="B27" s="33"/>
      <c r="C27" s="37" t="s">
        <v>85</v>
      </c>
      <c r="D27" s="34"/>
      <c r="E27" s="35"/>
      <c r="F27" s="25"/>
      <c r="G27" s="36"/>
    </row>
    <row r="28" spans="1:7" ht="31.5" x14ac:dyDescent="0.3">
      <c r="B28" s="38" t="s">
        <v>142</v>
      </c>
      <c r="C28" s="43" t="s">
        <v>89</v>
      </c>
      <c r="D28" s="39">
        <v>1</v>
      </c>
      <c r="E28" s="40" t="s">
        <v>96</v>
      </c>
      <c r="F28" s="1"/>
      <c r="G28" s="41">
        <f>F28*D28</f>
        <v>0</v>
      </c>
    </row>
    <row r="29" spans="1:7" ht="19.5" x14ac:dyDescent="0.3">
      <c r="B29" s="38" t="s">
        <v>143</v>
      </c>
      <c r="C29" s="42" t="s">
        <v>90</v>
      </c>
      <c r="D29" s="39">
        <v>1</v>
      </c>
      <c r="E29" s="40" t="s">
        <v>64</v>
      </c>
      <c r="F29" s="1"/>
      <c r="G29" s="41">
        <f t="shared" ref="G29:G33" si="2">F29*D29</f>
        <v>0</v>
      </c>
    </row>
    <row r="30" spans="1:7" ht="19.5" x14ac:dyDescent="0.3">
      <c r="B30" s="38" t="s">
        <v>144</v>
      </c>
      <c r="C30" s="42" t="s">
        <v>91</v>
      </c>
      <c r="D30" s="39">
        <v>1</v>
      </c>
      <c r="E30" s="40" t="s">
        <v>64</v>
      </c>
      <c r="F30" s="1"/>
      <c r="G30" s="41">
        <f t="shared" si="2"/>
        <v>0</v>
      </c>
    </row>
    <row r="31" spans="1:7" ht="19.5" x14ac:dyDescent="0.3">
      <c r="A31" s="46" t="s">
        <v>95</v>
      </c>
      <c r="B31" s="38" t="s">
        <v>145</v>
      </c>
      <c r="C31" s="42" t="s">
        <v>92</v>
      </c>
      <c r="D31" s="39">
        <v>1</v>
      </c>
      <c r="E31" s="40" t="s">
        <v>97</v>
      </c>
      <c r="F31" s="1"/>
      <c r="G31" s="41">
        <f t="shared" si="2"/>
        <v>0</v>
      </c>
    </row>
    <row r="32" spans="1:7" s="11" customFormat="1" ht="19.5" x14ac:dyDescent="0.3">
      <c r="B32" s="16" t="s">
        <v>146</v>
      </c>
      <c r="C32" s="45" t="s">
        <v>93</v>
      </c>
      <c r="D32" s="18">
        <v>1</v>
      </c>
      <c r="E32" s="31" t="s">
        <v>87</v>
      </c>
      <c r="F32" s="1"/>
      <c r="G32" s="41">
        <f t="shared" si="2"/>
        <v>0</v>
      </c>
    </row>
    <row r="33" spans="2:7" ht="19.5" x14ac:dyDescent="0.3">
      <c r="B33" s="16" t="s">
        <v>147</v>
      </c>
      <c r="C33" s="45" t="s">
        <v>94</v>
      </c>
      <c r="D33" s="18">
        <v>1</v>
      </c>
      <c r="E33" s="31" t="s">
        <v>64</v>
      </c>
      <c r="F33" s="1"/>
      <c r="G33" s="41">
        <f t="shared" si="2"/>
        <v>0</v>
      </c>
    </row>
    <row r="34" spans="2:7" x14ac:dyDescent="0.3">
      <c r="B34" s="94" t="s">
        <v>56</v>
      </c>
      <c r="C34" s="94"/>
      <c r="D34" s="94"/>
      <c r="E34" s="94"/>
      <c r="F34" s="94"/>
      <c r="G34" s="21">
        <f>SUM(G8:G33)</f>
        <v>0</v>
      </c>
    </row>
  </sheetData>
  <sheetProtection algorithmName="SHA-512" hashValue="ZQbUdVea0tmTuvQy0RgzN0pT1Ghd/a9+6CVApptNyT4u5FwTj12R1o0ACM1Z3WHXiB9NNLMLxyBFvZJSE+3tDg==" saltValue="uach9ZA5R/LWZviFrLPn7A==" spinCount="100000" sheet="1" formatColumns="0" formatRows="0" selectLockedCells="1"/>
  <mergeCells count="6">
    <mergeCell ref="B34:F34"/>
    <mergeCell ref="B2:G2"/>
    <mergeCell ref="B3:G3"/>
    <mergeCell ref="B4:G4"/>
    <mergeCell ref="F5:G5"/>
    <mergeCell ref="F6:G6"/>
  </mergeCells>
  <dataValidations count="1">
    <dataValidation type="custom" allowBlank="1" showInputMessage="1" showErrorMessage="1" errorTitle="INPUT ERROR" error="VALUES CAN ONLY INCLUDE UP-TO, TWO DECIMALS!" sqref="F8:F33" xr:uid="{D924FCB2-4965-47F5-846E-EDEDEB7D97E3}">
      <formula1>IF(ISNUMBER(FIND(".",F8)),LEN(F8)-FIND(".",F8)&lt;=2,TRUE)</formula1>
    </dataValidation>
  </dataValidations>
  <printOptions horizontalCentered="1"/>
  <pageMargins left="0.25" right="0" top="0.25" bottom="0.25" header="0.3" footer="0.3"/>
  <pageSetup scale="7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43DA8-11A3-44EF-A864-93D914668AEC}">
  <dimension ref="A2:G34"/>
  <sheetViews>
    <sheetView showGridLines="0" topLeftCell="A2" zoomScale="120" zoomScaleNormal="120" zoomScaleSheetLayoutView="112" workbookViewId="0">
      <selection activeCell="F19" sqref="F19"/>
    </sheetView>
  </sheetViews>
  <sheetFormatPr defaultColWidth="17.140625" defaultRowHeight="17.25" x14ac:dyDescent="0.3"/>
  <cols>
    <col min="1" max="1" width="3.42578125" style="2" customWidth="1"/>
    <col min="2" max="2" width="6.140625" style="24" bestFit="1" customWidth="1"/>
    <col min="3" max="3" width="46.7109375" style="2" customWidth="1"/>
    <col min="4" max="4" width="13.42578125" style="4" customWidth="1"/>
    <col min="5" max="5" width="31.140625" style="4" customWidth="1"/>
    <col min="6" max="7" width="17.140625" style="5"/>
    <col min="8" max="8" width="3.42578125" style="2" customWidth="1"/>
    <col min="9" max="16384" width="17.140625" style="2"/>
  </cols>
  <sheetData>
    <row r="2" spans="2:7" ht="21" x14ac:dyDescent="0.35">
      <c r="B2" s="95" t="s">
        <v>16</v>
      </c>
      <c r="C2" s="95"/>
      <c r="D2" s="95"/>
      <c r="E2" s="95"/>
      <c r="F2" s="95"/>
      <c r="G2" s="95"/>
    </row>
    <row r="3" spans="2:7" ht="21" x14ac:dyDescent="0.35">
      <c r="B3" s="96" t="s">
        <v>15</v>
      </c>
      <c r="C3" s="96"/>
      <c r="D3" s="96"/>
      <c r="E3" s="96"/>
      <c r="F3" s="96"/>
      <c r="G3" s="96"/>
    </row>
    <row r="4" spans="2:7" ht="21" x14ac:dyDescent="0.35">
      <c r="B4" s="95" t="s">
        <v>17</v>
      </c>
      <c r="C4" s="95"/>
      <c r="D4" s="95"/>
      <c r="E4" s="95"/>
      <c r="F4" s="95"/>
      <c r="G4" s="95"/>
    </row>
    <row r="5" spans="2:7" x14ac:dyDescent="0.3">
      <c r="B5" s="23"/>
      <c r="C5" s="23"/>
      <c r="D5" s="23"/>
      <c r="E5" s="23"/>
      <c r="F5" s="97" t="str">
        <f>'BID TABULATION'!D46</f>
        <v xml:space="preserve">TYPE VENDOR / SUPPLIER NAME HERE </v>
      </c>
      <c r="G5" s="97"/>
    </row>
    <row r="6" spans="2:7" x14ac:dyDescent="0.3">
      <c r="B6" s="3" t="s">
        <v>100</v>
      </c>
      <c r="F6" s="98" t="s">
        <v>51</v>
      </c>
      <c r="G6" s="98"/>
    </row>
    <row r="7" spans="2:7" s="11" customFormat="1" ht="34.5" x14ac:dyDescent="0.3">
      <c r="B7" s="6" t="s">
        <v>0</v>
      </c>
      <c r="C7" s="7" t="s">
        <v>1</v>
      </c>
      <c r="D7" s="8" t="s">
        <v>2</v>
      </c>
      <c r="E7" s="9" t="s">
        <v>11</v>
      </c>
      <c r="F7" s="10" t="s">
        <v>10</v>
      </c>
      <c r="G7" s="10" t="s">
        <v>3</v>
      </c>
    </row>
    <row r="8" spans="2:7" ht="19.5" x14ac:dyDescent="0.3">
      <c r="B8" s="12" t="s">
        <v>35</v>
      </c>
      <c r="C8" s="13" t="s">
        <v>18</v>
      </c>
      <c r="D8" s="14">
        <v>240</v>
      </c>
      <c r="E8" s="14" t="s">
        <v>12</v>
      </c>
      <c r="F8" s="1"/>
      <c r="G8" s="15">
        <f>SUM(D8*F8)</f>
        <v>0</v>
      </c>
    </row>
    <row r="9" spans="2:7" ht="19.5" x14ac:dyDescent="0.3">
      <c r="B9" s="12" t="s">
        <v>36</v>
      </c>
      <c r="C9" s="13" t="s">
        <v>19</v>
      </c>
      <c r="D9" s="14">
        <v>1200</v>
      </c>
      <c r="E9" s="14" t="s">
        <v>12</v>
      </c>
      <c r="F9" s="1"/>
      <c r="G9" s="15">
        <f t="shared" ref="G9:G21" si="0">SUM(D9*F9)</f>
        <v>0</v>
      </c>
    </row>
    <row r="10" spans="2:7" ht="19.5" x14ac:dyDescent="0.3">
      <c r="B10" s="12" t="s">
        <v>37</v>
      </c>
      <c r="C10" s="13" t="s">
        <v>20</v>
      </c>
      <c r="D10" s="14">
        <v>2080</v>
      </c>
      <c r="E10" s="14" t="s">
        <v>12</v>
      </c>
      <c r="F10" s="1"/>
      <c r="G10" s="15">
        <f t="shared" si="0"/>
        <v>0</v>
      </c>
    </row>
    <row r="11" spans="2:7" ht="19.5" x14ac:dyDescent="0.3">
      <c r="B11" s="12" t="s">
        <v>38</v>
      </c>
      <c r="C11" s="13" t="s">
        <v>21</v>
      </c>
      <c r="D11" s="14">
        <v>240</v>
      </c>
      <c r="E11" s="14" t="s">
        <v>12</v>
      </c>
      <c r="F11" s="1"/>
      <c r="G11" s="15">
        <f t="shared" si="0"/>
        <v>0</v>
      </c>
    </row>
    <row r="12" spans="2:7" ht="19.5" x14ac:dyDescent="0.3">
      <c r="B12" s="12" t="s">
        <v>39</v>
      </c>
      <c r="C12" s="13" t="s">
        <v>22</v>
      </c>
      <c r="D12" s="14">
        <v>100</v>
      </c>
      <c r="E12" s="14" t="s">
        <v>12</v>
      </c>
      <c r="F12" s="1"/>
      <c r="G12" s="15">
        <f t="shared" si="0"/>
        <v>0</v>
      </c>
    </row>
    <row r="13" spans="2:7" ht="19.5" x14ac:dyDescent="0.3">
      <c r="B13" s="26"/>
      <c r="C13" s="27" t="s">
        <v>59</v>
      </c>
      <c r="D13" s="28"/>
      <c r="E13" s="28"/>
      <c r="F13" s="29"/>
      <c r="G13" s="30"/>
    </row>
    <row r="14" spans="2:7" s="20" customFormat="1" ht="34.5" x14ac:dyDescent="0.25">
      <c r="B14" s="16" t="s">
        <v>40</v>
      </c>
      <c r="C14" s="17" t="s">
        <v>60</v>
      </c>
      <c r="D14" s="18">
        <v>1</v>
      </c>
      <c r="E14" s="31" t="s">
        <v>61</v>
      </c>
      <c r="F14" s="1"/>
      <c r="G14" s="19">
        <f t="shared" si="0"/>
        <v>0</v>
      </c>
    </row>
    <row r="15" spans="2:7" s="20" customFormat="1" ht="34.5" x14ac:dyDescent="0.25">
      <c r="B15" s="16" t="s">
        <v>148</v>
      </c>
      <c r="C15" s="17" t="s">
        <v>63</v>
      </c>
      <c r="D15" s="18">
        <v>1</v>
      </c>
      <c r="E15" s="32" t="s">
        <v>64</v>
      </c>
      <c r="F15" s="1"/>
      <c r="G15" s="19">
        <f t="shared" si="0"/>
        <v>0</v>
      </c>
    </row>
    <row r="16" spans="2:7" s="20" customFormat="1" ht="34.5" x14ac:dyDescent="0.25">
      <c r="B16" s="16" t="s">
        <v>149</v>
      </c>
      <c r="C16" s="17" t="s">
        <v>65</v>
      </c>
      <c r="D16" s="18">
        <v>1</v>
      </c>
      <c r="E16" s="31" t="s">
        <v>67</v>
      </c>
      <c r="F16" s="1"/>
      <c r="G16" s="19">
        <f t="shared" si="0"/>
        <v>0</v>
      </c>
    </row>
    <row r="17" spans="1:7" s="20" customFormat="1" ht="19.5" x14ac:dyDescent="0.25">
      <c r="B17" s="16" t="s">
        <v>150</v>
      </c>
      <c r="C17" s="17" t="s">
        <v>69</v>
      </c>
      <c r="D17" s="18">
        <v>1</v>
      </c>
      <c r="E17" s="31" t="s">
        <v>86</v>
      </c>
      <c r="F17" s="1"/>
      <c r="G17" s="19">
        <f t="shared" si="0"/>
        <v>0</v>
      </c>
    </row>
    <row r="18" spans="1:7" s="20" customFormat="1" ht="51.75" x14ac:dyDescent="0.25">
      <c r="B18" s="16" t="s">
        <v>151</v>
      </c>
      <c r="C18" s="17" t="s">
        <v>70</v>
      </c>
      <c r="D18" s="18">
        <v>1</v>
      </c>
      <c r="E18" s="31" t="s">
        <v>87</v>
      </c>
      <c r="F18" s="1"/>
      <c r="G18" s="19">
        <f t="shared" si="0"/>
        <v>0</v>
      </c>
    </row>
    <row r="19" spans="1:7" s="20" customFormat="1" ht="34.5" x14ac:dyDescent="0.25">
      <c r="B19" s="16" t="s">
        <v>152</v>
      </c>
      <c r="C19" s="17" t="s">
        <v>72</v>
      </c>
      <c r="D19" s="18">
        <v>1</v>
      </c>
      <c r="E19" s="31" t="s">
        <v>64</v>
      </c>
      <c r="F19" s="1"/>
      <c r="G19" s="19">
        <f t="shared" si="0"/>
        <v>0</v>
      </c>
    </row>
    <row r="20" spans="1:7" s="20" customFormat="1" ht="51.75" x14ac:dyDescent="0.25">
      <c r="B20" s="16" t="s">
        <v>153</v>
      </c>
      <c r="C20" s="17" t="s">
        <v>74</v>
      </c>
      <c r="D20" s="18">
        <v>1</v>
      </c>
      <c r="E20" s="31" t="s">
        <v>87</v>
      </c>
      <c r="F20" s="1"/>
      <c r="G20" s="19">
        <f t="shared" si="0"/>
        <v>0</v>
      </c>
    </row>
    <row r="21" spans="1:7" s="20" customFormat="1" ht="34.5" x14ac:dyDescent="0.25">
      <c r="B21" s="16" t="s">
        <v>154</v>
      </c>
      <c r="C21" s="17" t="s">
        <v>76</v>
      </c>
      <c r="D21" s="18">
        <v>1</v>
      </c>
      <c r="E21" s="31" t="s">
        <v>78</v>
      </c>
      <c r="F21" s="1"/>
      <c r="G21" s="19">
        <f t="shared" si="0"/>
        <v>0</v>
      </c>
    </row>
    <row r="22" spans="1:7" s="20" customFormat="1" ht="19.5" x14ac:dyDescent="0.25">
      <c r="B22" s="33"/>
      <c r="C22" s="37" t="s">
        <v>79</v>
      </c>
      <c r="D22" s="34"/>
      <c r="E22" s="35"/>
      <c r="F22" s="25"/>
      <c r="G22" s="36"/>
    </row>
    <row r="23" spans="1:7" s="20" customFormat="1" ht="31.5" x14ac:dyDescent="0.25">
      <c r="B23" s="16" t="s">
        <v>155</v>
      </c>
      <c r="C23" s="44" t="s">
        <v>80</v>
      </c>
      <c r="D23" s="18">
        <v>1</v>
      </c>
      <c r="E23" s="31" t="s">
        <v>81</v>
      </c>
      <c r="F23" s="1"/>
      <c r="G23" s="19">
        <f>F23*D23</f>
        <v>0</v>
      </c>
    </row>
    <row r="24" spans="1:7" s="20" customFormat="1" ht="19.5" x14ac:dyDescent="0.25">
      <c r="B24" s="16" t="s">
        <v>156</v>
      </c>
      <c r="C24" s="44" t="s">
        <v>82</v>
      </c>
      <c r="D24" s="18">
        <v>1</v>
      </c>
      <c r="E24" s="31" t="s">
        <v>81</v>
      </c>
      <c r="F24" s="1"/>
      <c r="G24" s="19">
        <f>F24*D24</f>
        <v>0</v>
      </c>
    </row>
    <row r="25" spans="1:7" ht="19.5" x14ac:dyDescent="0.3">
      <c r="B25" s="16" t="s">
        <v>157</v>
      </c>
      <c r="C25" s="44" t="s">
        <v>83</v>
      </c>
      <c r="D25" s="18">
        <v>1</v>
      </c>
      <c r="E25" s="31" t="s">
        <v>88</v>
      </c>
      <c r="F25" s="1"/>
      <c r="G25" s="19">
        <f t="shared" ref="G25:G26" si="1">F25*D25</f>
        <v>0</v>
      </c>
    </row>
    <row r="26" spans="1:7" ht="19.5" x14ac:dyDescent="0.3">
      <c r="B26" s="16" t="s">
        <v>158</v>
      </c>
      <c r="C26" s="44" t="s">
        <v>84</v>
      </c>
      <c r="D26" s="18">
        <v>1</v>
      </c>
      <c r="E26" s="31" t="s">
        <v>81</v>
      </c>
      <c r="F26" s="1"/>
      <c r="G26" s="19">
        <f t="shared" si="1"/>
        <v>0</v>
      </c>
    </row>
    <row r="27" spans="1:7" ht="19.5" x14ac:dyDescent="0.3">
      <c r="B27" s="33"/>
      <c r="C27" s="37" t="s">
        <v>85</v>
      </c>
      <c r="D27" s="34"/>
      <c r="E27" s="35"/>
      <c r="F27" s="25"/>
      <c r="G27" s="36"/>
    </row>
    <row r="28" spans="1:7" ht="31.5" x14ac:dyDescent="0.3">
      <c r="B28" s="38" t="s">
        <v>159</v>
      </c>
      <c r="C28" s="43" t="s">
        <v>89</v>
      </c>
      <c r="D28" s="39">
        <v>1</v>
      </c>
      <c r="E28" s="40" t="s">
        <v>96</v>
      </c>
      <c r="F28" s="1"/>
      <c r="G28" s="41">
        <f>F28*D28</f>
        <v>0</v>
      </c>
    </row>
    <row r="29" spans="1:7" ht="19.5" x14ac:dyDescent="0.3">
      <c r="B29" s="38" t="s">
        <v>160</v>
      </c>
      <c r="C29" s="42" t="s">
        <v>90</v>
      </c>
      <c r="D29" s="39">
        <v>1</v>
      </c>
      <c r="E29" s="40" t="s">
        <v>64</v>
      </c>
      <c r="F29" s="1"/>
      <c r="G29" s="41">
        <f t="shared" ref="G29:G33" si="2">F29*D29</f>
        <v>0</v>
      </c>
    </row>
    <row r="30" spans="1:7" ht="19.5" x14ac:dyDescent="0.3">
      <c r="B30" s="38" t="s">
        <v>161</v>
      </c>
      <c r="C30" s="42" t="s">
        <v>91</v>
      </c>
      <c r="D30" s="39">
        <v>1</v>
      </c>
      <c r="E30" s="40" t="s">
        <v>64</v>
      </c>
      <c r="F30" s="1"/>
      <c r="G30" s="41">
        <f t="shared" si="2"/>
        <v>0</v>
      </c>
    </row>
    <row r="31" spans="1:7" ht="19.5" x14ac:dyDescent="0.3">
      <c r="A31" s="46" t="s">
        <v>95</v>
      </c>
      <c r="B31" s="38" t="s">
        <v>162</v>
      </c>
      <c r="C31" s="42" t="s">
        <v>92</v>
      </c>
      <c r="D31" s="39">
        <v>1</v>
      </c>
      <c r="E31" s="40" t="s">
        <v>97</v>
      </c>
      <c r="F31" s="1"/>
      <c r="G31" s="41">
        <f t="shared" si="2"/>
        <v>0</v>
      </c>
    </row>
    <row r="32" spans="1:7" s="11" customFormat="1" ht="19.5" x14ac:dyDescent="0.3">
      <c r="B32" s="16" t="s">
        <v>163</v>
      </c>
      <c r="C32" s="45" t="s">
        <v>93</v>
      </c>
      <c r="D32" s="18">
        <v>1</v>
      </c>
      <c r="E32" s="31" t="s">
        <v>87</v>
      </c>
      <c r="F32" s="1"/>
      <c r="G32" s="41">
        <f t="shared" si="2"/>
        <v>0</v>
      </c>
    </row>
    <row r="33" spans="2:7" ht="19.5" x14ac:dyDescent="0.3">
      <c r="B33" s="16" t="s">
        <v>164</v>
      </c>
      <c r="C33" s="45" t="s">
        <v>94</v>
      </c>
      <c r="D33" s="18">
        <v>1</v>
      </c>
      <c r="E33" s="31" t="s">
        <v>64</v>
      </c>
      <c r="F33" s="1"/>
      <c r="G33" s="41">
        <f t="shared" si="2"/>
        <v>0</v>
      </c>
    </row>
    <row r="34" spans="2:7" x14ac:dyDescent="0.3">
      <c r="B34" s="94" t="s">
        <v>57</v>
      </c>
      <c r="C34" s="94"/>
      <c r="D34" s="94"/>
      <c r="E34" s="94"/>
      <c r="F34" s="94"/>
      <c r="G34" s="21">
        <f>SUM(G8:G33)</f>
        <v>0</v>
      </c>
    </row>
  </sheetData>
  <sheetProtection algorithmName="SHA-512" hashValue="JcXuTVcAqUqsW7Ut23+WzQcdXU4dLDmO2nczf2PmytzsOJJdXzBulahVimjBVRkX7GXJIg/GE0haG75bak5CCw==" saltValue="fq5bR7s8lz3FZOVRiq04CQ==" spinCount="100000" sheet="1" formatColumns="0" formatRows="0" selectLockedCells="1"/>
  <mergeCells count="6">
    <mergeCell ref="B34:F34"/>
    <mergeCell ref="B2:G2"/>
    <mergeCell ref="B3:G3"/>
    <mergeCell ref="B4:G4"/>
    <mergeCell ref="F5:G5"/>
    <mergeCell ref="F6:G6"/>
  </mergeCells>
  <dataValidations count="1">
    <dataValidation type="custom" allowBlank="1" showInputMessage="1" showErrorMessage="1" errorTitle="INPUT ERROR" error="VALUES CAN ONLY INCLUDE UP-TO, TWO DECIMALS!" sqref="F8:F33" xr:uid="{101B16B4-7568-4CD1-9975-1512A599E5AB}">
      <formula1>IF(ISNUMBER(FIND(".",F8)),LEN(F8)-FIND(".",F8)&lt;=2,TRUE)</formula1>
    </dataValidation>
  </dataValidations>
  <printOptions horizontalCentered="1"/>
  <pageMargins left="0.25" right="0" top="0.25" bottom="0.25" header="0.3" footer="0.3"/>
  <pageSetup scale="7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7617-FD29-43D1-B355-1500861C7C53}">
  <dimension ref="A2:G34"/>
  <sheetViews>
    <sheetView showGridLines="0" zoomScale="120" zoomScaleNormal="120" zoomScaleSheetLayoutView="112" workbookViewId="0">
      <selection activeCell="F30" sqref="F30"/>
    </sheetView>
  </sheetViews>
  <sheetFormatPr defaultColWidth="17.140625" defaultRowHeight="17.25" x14ac:dyDescent="0.3"/>
  <cols>
    <col min="1" max="1" width="3.42578125" style="2" customWidth="1"/>
    <col min="2" max="2" width="6.42578125" style="24" bestFit="1" customWidth="1"/>
    <col min="3" max="3" width="46.7109375" style="2" customWidth="1"/>
    <col min="4" max="4" width="13.42578125" style="4" customWidth="1"/>
    <col min="5" max="5" width="31.140625" style="4" customWidth="1"/>
    <col min="6" max="6" width="17.140625" style="5"/>
    <col min="7" max="7" width="17.28515625" style="5" bestFit="1" customWidth="1"/>
    <col min="8" max="8" width="3.42578125" style="2" customWidth="1"/>
    <col min="9" max="16384" width="17.140625" style="2"/>
  </cols>
  <sheetData>
    <row r="2" spans="2:7" ht="21" x14ac:dyDescent="0.35">
      <c r="B2" s="95" t="s">
        <v>16</v>
      </c>
      <c r="C2" s="95"/>
      <c r="D2" s="95"/>
      <c r="E2" s="95"/>
      <c r="F2" s="95"/>
      <c r="G2" s="95"/>
    </row>
    <row r="3" spans="2:7" ht="21" x14ac:dyDescent="0.35">
      <c r="B3" s="96" t="s">
        <v>15</v>
      </c>
      <c r="C3" s="96"/>
      <c r="D3" s="96"/>
      <c r="E3" s="96"/>
      <c r="F3" s="96"/>
      <c r="G3" s="96"/>
    </row>
    <row r="4" spans="2:7" ht="21" x14ac:dyDescent="0.35">
      <c r="B4" s="95" t="s">
        <v>17</v>
      </c>
      <c r="C4" s="95"/>
      <c r="D4" s="95"/>
      <c r="E4" s="95"/>
      <c r="F4" s="95"/>
      <c r="G4" s="95"/>
    </row>
    <row r="5" spans="2:7" x14ac:dyDescent="0.3">
      <c r="B5" s="23"/>
      <c r="C5" s="23"/>
      <c r="D5" s="23"/>
      <c r="E5" s="23"/>
      <c r="F5" s="97" t="str">
        <f>'BID TABULATION'!D46</f>
        <v xml:space="preserve">TYPE VENDOR / SUPPLIER NAME HERE </v>
      </c>
      <c r="G5" s="97"/>
    </row>
    <row r="6" spans="2:7" x14ac:dyDescent="0.3">
      <c r="B6" s="3" t="s">
        <v>101</v>
      </c>
      <c r="F6" s="98" t="s">
        <v>51</v>
      </c>
      <c r="G6" s="98"/>
    </row>
    <row r="7" spans="2:7" s="11" customFormat="1" ht="34.5" x14ac:dyDescent="0.3">
      <c r="B7" s="6" t="s">
        <v>0</v>
      </c>
      <c r="C7" s="7" t="s">
        <v>1</v>
      </c>
      <c r="D7" s="8" t="s">
        <v>2</v>
      </c>
      <c r="E7" s="9" t="s">
        <v>11</v>
      </c>
      <c r="F7" s="10" t="s">
        <v>10</v>
      </c>
      <c r="G7" s="10" t="s">
        <v>3</v>
      </c>
    </row>
    <row r="8" spans="2:7" ht="19.5" x14ac:dyDescent="0.3">
      <c r="B8" s="12" t="s">
        <v>41</v>
      </c>
      <c r="C8" s="13" t="s">
        <v>18</v>
      </c>
      <c r="D8" s="14">
        <v>240</v>
      </c>
      <c r="E8" s="14" t="s">
        <v>12</v>
      </c>
      <c r="F8" s="1"/>
      <c r="G8" s="15">
        <f>SUM(D8*F8)</f>
        <v>0</v>
      </c>
    </row>
    <row r="9" spans="2:7" ht="19.5" x14ac:dyDescent="0.3">
      <c r="B9" s="12" t="s">
        <v>42</v>
      </c>
      <c r="C9" s="13" t="s">
        <v>19</v>
      </c>
      <c r="D9" s="14">
        <v>1200</v>
      </c>
      <c r="E9" s="14" t="s">
        <v>12</v>
      </c>
      <c r="F9" s="1"/>
      <c r="G9" s="15">
        <f t="shared" ref="G9:G21" si="0">SUM(D9*F9)</f>
        <v>0</v>
      </c>
    </row>
    <row r="10" spans="2:7" ht="19.5" x14ac:dyDescent="0.3">
      <c r="B10" s="12" t="s">
        <v>43</v>
      </c>
      <c r="C10" s="13" t="s">
        <v>20</v>
      </c>
      <c r="D10" s="14">
        <v>2080</v>
      </c>
      <c r="E10" s="14" t="s">
        <v>12</v>
      </c>
      <c r="F10" s="1"/>
      <c r="G10" s="15">
        <f t="shared" si="0"/>
        <v>0</v>
      </c>
    </row>
    <row r="11" spans="2:7" ht="19.5" x14ac:dyDescent="0.3">
      <c r="B11" s="12" t="s">
        <v>44</v>
      </c>
      <c r="C11" s="13" t="s">
        <v>21</v>
      </c>
      <c r="D11" s="14">
        <v>240</v>
      </c>
      <c r="E11" s="14" t="s">
        <v>12</v>
      </c>
      <c r="F11" s="1"/>
      <c r="G11" s="15">
        <f t="shared" si="0"/>
        <v>0</v>
      </c>
    </row>
    <row r="12" spans="2:7" ht="19.5" x14ac:dyDescent="0.3">
      <c r="B12" s="12">
        <v>4005</v>
      </c>
      <c r="C12" s="13" t="s">
        <v>22</v>
      </c>
      <c r="D12" s="14">
        <v>100</v>
      </c>
      <c r="E12" s="14" t="s">
        <v>12</v>
      </c>
      <c r="F12" s="1"/>
      <c r="G12" s="15">
        <f t="shared" si="0"/>
        <v>0</v>
      </c>
    </row>
    <row r="13" spans="2:7" ht="19.5" x14ac:dyDescent="0.3">
      <c r="B13" s="26"/>
      <c r="C13" s="27" t="s">
        <v>59</v>
      </c>
      <c r="D13" s="28"/>
      <c r="E13" s="28"/>
      <c r="F13" s="29"/>
      <c r="G13" s="30"/>
    </row>
    <row r="14" spans="2:7" s="20" customFormat="1" ht="34.5" x14ac:dyDescent="0.25">
      <c r="B14" s="16" t="s">
        <v>45</v>
      </c>
      <c r="C14" s="17" t="s">
        <v>60</v>
      </c>
      <c r="D14" s="18">
        <v>1</v>
      </c>
      <c r="E14" s="31" t="s">
        <v>61</v>
      </c>
      <c r="F14" s="1"/>
      <c r="G14" s="19">
        <f t="shared" si="0"/>
        <v>0</v>
      </c>
    </row>
    <row r="15" spans="2:7" s="20" customFormat="1" ht="34.5" x14ac:dyDescent="0.25">
      <c r="B15" s="16" t="s">
        <v>165</v>
      </c>
      <c r="C15" s="17" t="s">
        <v>63</v>
      </c>
      <c r="D15" s="18">
        <v>1</v>
      </c>
      <c r="E15" s="32" t="s">
        <v>64</v>
      </c>
      <c r="F15" s="1"/>
      <c r="G15" s="19">
        <f t="shared" si="0"/>
        <v>0</v>
      </c>
    </row>
    <row r="16" spans="2:7" s="20" customFormat="1" ht="34.5" x14ac:dyDescent="0.25">
      <c r="B16" s="16" t="s">
        <v>166</v>
      </c>
      <c r="C16" s="17" t="s">
        <v>65</v>
      </c>
      <c r="D16" s="18">
        <v>1</v>
      </c>
      <c r="E16" s="31" t="s">
        <v>67</v>
      </c>
      <c r="F16" s="1"/>
      <c r="G16" s="19">
        <f t="shared" si="0"/>
        <v>0</v>
      </c>
    </row>
    <row r="17" spans="1:7" s="20" customFormat="1" ht="19.5" x14ac:dyDescent="0.25">
      <c r="B17" s="16" t="s">
        <v>167</v>
      </c>
      <c r="C17" s="17" t="s">
        <v>69</v>
      </c>
      <c r="D17" s="18">
        <v>1</v>
      </c>
      <c r="E17" s="31" t="s">
        <v>86</v>
      </c>
      <c r="F17" s="1"/>
      <c r="G17" s="19">
        <f t="shared" si="0"/>
        <v>0</v>
      </c>
    </row>
    <row r="18" spans="1:7" s="20" customFormat="1" ht="51.75" x14ac:dyDescent="0.25">
      <c r="B18" s="16" t="s">
        <v>168</v>
      </c>
      <c r="C18" s="17" t="s">
        <v>70</v>
      </c>
      <c r="D18" s="18">
        <v>1</v>
      </c>
      <c r="E18" s="31" t="s">
        <v>87</v>
      </c>
      <c r="F18" s="1"/>
      <c r="G18" s="19">
        <f t="shared" si="0"/>
        <v>0</v>
      </c>
    </row>
    <row r="19" spans="1:7" s="20" customFormat="1" ht="34.5" x14ac:dyDescent="0.25">
      <c r="B19" s="16" t="s">
        <v>169</v>
      </c>
      <c r="C19" s="17" t="s">
        <v>72</v>
      </c>
      <c r="D19" s="18">
        <v>1</v>
      </c>
      <c r="E19" s="31" t="s">
        <v>64</v>
      </c>
      <c r="F19" s="1"/>
      <c r="G19" s="19">
        <f t="shared" si="0"/>
        <v>0</v>
      </c>
    </row>
    <row r="20" spans="1:7" s="20" customFormat="1" ht="51.75" x14ac:dyDescent="0.25">
      <c r="B20" s="16" t="s">
        <v>170</v>
      </c>
      <c r="C20" s="17" t="s">
        <v>74</v>
      </c>
      <c r="D20" s="18">
        <v>1</v>
      </c>
      <c r="E20" s="31" t="s">
        <v>87</v>
      </c>
      <c r="F20" s="1"/>
      <c r="G20" s="19">
        <f t="shared" si="0"/>
        <v>0</v>
      </c>
    </row>
    <row r="21" spans="1:7" s="20" customFormat="1" ht="34.5" x14ac:dyDescent="0.25">
      <c r="B21" s="16" t="s">
        <v>171</v>
      </c>
      <c r="C21" s="17" t="s">
        <v>76</v>
      </c>
      <c r="D21" s="18">
        <v>1</v>
      </c>
      <c r="E21" s="31" t="s">
        <v>78</v>
      </c>
      <c r="F21" s="1"/>
      <c r="G21" s="19">
        <f t="shared" si="0"/>
        <v>0</v>
      </c>
    </row>
    <row r="22" spans="1:7" s="20" customFormat="1" ht="19.5" x14ac:dyDescent="0.25">
      <c r="B22" s="33"/>
      <c r="C22" s="37" t="s">
        <v>79</v>
      </c>
      <c r="D22" s="34"/>
      <c r="E22" s="35"/>
      <c r="F22" s="25"/>
      <c r="G22" s="36"/>
    </row>
    <row r="23" spans="1:7" s="20" customFormat="1" ht="31.5" x14ac:dyDescent="0.25">
      <c r="B23" s="16" t="s">
        <v>172</v>
      </c>
      <c r="C23" s="44" t="s">
        <v>80</v>
      </c>
      <c r="D23" s="18">
        <v>1</v>
      </c>
      <c r="E23" s="31" t="s">
        <v>81</v>
      </c>
      <c r="F23" s="1"/>
      <c r="G23" s="19">
        <f>F23*D23</f>
        <v>0</v>
      </c>
    </row>
    <row r="24" spans="1:7" s="20" customFormat="1" ht="19.5" x14ac:dyDescent="0.25">
      <c r="B24" s="16" t="s">
        <v>173</v>
      </c>
      <c r="C24" s="44" t="s">
        <v>82</v>
      </c>
      <c r="D24" s="18">
        <v>1</v>
      </c>
      <c r="E24" s="31" t="s">
        <v>81</v>
      </c>
      <c r="F24" s="1"/>
      <c r="G24" s="19">
        <f>F24*D24</f>
        <v>0</v>
      </c>
    </row>
    <row r="25" spans="1:7" ht="19.5" x14ac:dyDescent="0.3">
      <c r="B25" s="16" t="s">
        <v>174</v>
      </c>
      <c r="C25" s="44" t="s">
        <v>83</v>
      </c>
      <c r="D25" s="18">
        <v>1</v>
      </c>
      <c r="E25" s="31" t="s">
        <v>88</v>
      </c>
      <c r="F25" s="1"/>
      <c r="G25" s="19">
        <f t="shared" ref="G25:G26" si="1">F25*D25</f>
        <v>0</v>
      </c>
    </row>
    <row r="26" spans="1:7" ht="19.5" x14ac:dyDescent="0.3">
      <c r="B26" s="16" t="s">
        <v>175</v>
      </c>
      <c r="C26" s="44" t="s">
        <v>84</v>
      </c>
      <c r="D26" s="18">
        <v>1</v>
      </c>
      <c r="E26" s="31" t="s">
        <v>81</v>
      </c>
      <c r="F26" s="1"/>
      <c r="G26" s="19">
        <f t="shared" si="1"/>
        <v>0</v>
      </c>
    </row>
    <row r="27" spans="1:7" ht="19.5" x14ac:dyDescent="0.3">
      <c r="B27" s="33"/>
      <c r="C27" s="37" t="s">
        <v>85</v>
      </c>
      <c r="D27" s="34"/>
      <c r="E27" s="35"/>
      <c r="F27" s="25"/>
      <c r="G27" s="36"/>
    </row>
    <row r="28" spans="1:7" ht="31.5" x14ac:dyDescent="0.3">
      <c r="B28" s="38" t="s">
        <v>176</v>
      </c>
      <c r="C28" s="43" t="s">
        <v>89</v>
      </c>
      <c r="D28" s="39">
        <v>1</v>
      </c>
      <c r="E28" s="40" t="s">
        <v>96</v>
      </c>
      <c r="F28" s="1"/>
      <c r="G28" s="41">
        <f>F28*D28</f>
        <v>0</v>
      </c>
    </row>
    <row r="29" spans="1:7" ht="19.5" x14ac:dyDescent="0.3">
      <c r="B29" s="38" t="s">
        <v>177</v>
      </c>
      <c r="C29" s="42" t="s">
        <v>90</v>
      </c>
      <c r="D29" s="39">
        <v>1</v>
      </c>
      <c r="E29" s="40" t="s">
        <v>64</v>
      </c>
      <c r="F29" s="1"/>
      <c r="G29" s="41">
        <f t="shared" ref="G29:G33" si="2">F29*D29</f>
        <v>0</v>
      </c>
    </row>
    <row r="30" spans="1:7" ht="19.5" x14ac:dyDescent="0.3">
      <c r="B30" s="38" t="s">
        <v>178</v>
      </c>
      <c r="C30" s="42" t="s">
        <v>91</v>
      </c>
      <c r="D30" s="39">
        <v>1</v>
      </c>
      <c r="E30" s="40" t="s">
        <v>64</v>
      </c>
      <c r="F30" s="1"/>
      <c r="G30" s="41">
        <f t="shared" si="2"/>
        <v>0</v>
      </c>
    </row>
    <row r="31" spans="1:7" ht="19.5" x14ac:dyDescent="0.3">
      <c r="A31" s="46" t="s">
        <v>95</v>
      </c>
      <c r="B31" s="38" t="s">
        <v>179</v>
      </c>
      <c r="C31" s="42" t="s">
        <v>92</v>
      </c>
      <c r="D31" s="39">
        <v>1</v>
      </c>
      <c r="E31" s="40" t="s">
        <v>97</v>
      </c>
      <c r="F31" s="1"/>
      <c r="G31" s="41">
        <f t="shared" si="2"/>
        <v>0</v>
      </c>
    </row>
    <row r="32" spans="1:7" s="11" customFormat="1" ht="19.5" x14ac:dyDescent="0.3">
      <c r="B32" s="16" t="s">
        <v>180</v>
      </c>
      <c r="C32" s="45" t="s">
        <v>93</v>
      </c>
      <c r="D32" s="18">
        <v>1</v>
      </c>
      <c r="E32" s="31" t="s">
        <v>87</v>
      </c>
      <c r="F32" s="1"/>
      <c r="G32" s="41">
        <f t="shared" si="2"/>
        <v>0</v>
      </c>
    </row>
    <row r="33" spans="2:7" ht="19.5" x14ac:dyDescent="0.3">
      <c r="B33" s="16" t="s">
        <v>181</v>
      </c>
      <c r="C33" s="45" t="s">
        <v>94</v>
      </c>
      <c r="D33" s="18">
        <v>1</v>
      </c>
      <c r="E33" s="31" t="s">
        <v>64</v>
      </c>
      <c r="F33" s="1"/>
      <c r="G33" s="41">
        <f t="shared" si="2"/>
        <v>0</v>
      </c>
    </row>
    <row r="34" spans="2:7" x14ac:dyDescent="0.3">
      <c r="B34" s="94" t="s">
        <v>58</v>
      </c>
      <c r="C34" s="94"/>
      <c r="D34" s="94"/>
      <c r="E34" s="94"/>
      <c r="F34" s="94"/>
      <c r="G34" s="21">
        <f>SUM(G8:G33)</f>
        <v>0</v>
      </c>
    </row>
  </sheetData>
  <sheetProtection algorithmName="SHA-512" hashValue="AWu/DHDDwMiDCGpkS/4Sc6JbZ0rtJ45yecvy2XvhfqYTtKGTZxngAWe9jtGwLMkcax49VO7NlE6wSL98aK2JKA==" saltValue="QC+yrLOVmG859TmyEfRyhg==" spinCount="100000" sheet="1" formatColumns="0" formatRows="0" selectLockedCells="1"/>
  <mergeCells count="6">
    <mergeCell ref="B34:F34"/>
    <mergeCell ref="B2:G2"/>
    <mergeCell ref="B3:G3"/>
    <mergeCell ref="B4:G4"/>
    <mergeCell ref="F5:G5"/>
    <mergeCell ref="F6:G6"/>
  </mergeCells>
  <dataValidations count="1">
    <dataValidation type="custom" allowBlank="1" showInputMessage="1" showErrorMessage="1" errorTitle="INPUT ERROR" error="VALUES CAN ONLY INCLUDE UP-TO, TWO DECIMALS!" sqref="F8:F33" xr:uid="{8F12A0C4-F9AC-4E04-818C-39ED5CFF362A}">
      <formula1>IF(ISNUMBER(FIND(".",F8)),LEN(F8)-FIND(".",F8)&lt;=2,TRUE)</formula1>
    </dataValidation>
  </dataValidations>
  <printOptions horizontalCentered="1"/>
  <pageMargins left="0.25" right="0" top="0.25" bottom="0.25" header="0.3" footer="0.3"/>
  <pageSetup scale="7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BID TABULATION</vt:lpstr>
      <vt:lpstr>BID FORM | PRICE BP</vt:lpstr>
      <vt:lpstr>BID FORM | PRICE OY1</vt:lpstr>
      <vt:lpstr>BID FORM | PRICE OY2</vt:lpstr>
      <vt:lpstr>BID FORM | PRICE OY3</vt:lpstr>
      <vt:lpstr>BID FORM | PRICE OY4</vt:lpstr>
      <vt:lpstr>'BID FORM | PRICE BP'!Print_Area</vt:lpstr>
      <vt:lpstr>'BID FORM | PRICE OY1'!Print_Area</vt:lpstr>
      <vt:lpstr>'BID FORM | PRICE OY2'!Print_Area</vt:lpstr>
      <vt:lpstr>'BID FORM | PRICE OY3'!Print_Area</vt:lpstr>
      <vt:lpstr>'BID FORM | PRICE OY4'!Print_Area</vt:lpstr>
      <vt:lpstr>'BID TABULATION'!Print_Area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cp:lastPrinted>2022-09-01T02:29:45Z</cp:lastPrinted>
  <dcterms:created xsi:type="dcterms:W3CDTF">2022-07-26T23:36:41Z</dcterms:created>
  <dcterms:modified xsi:type="dcterms:W3CDTF">2022-09-12T17:00:49Z</dcterms:modified>
</cp:coreProperties>
</file>