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hn.harmon2\Desktop\"/>
    </mc:Choice>
  </mc:AlternateContent>
  <bookViews>
    <workbookView xWindow="0" yWindow="0" windowWidth="22140" windowHeight="7335"/>
  </bookViews>
  <sheets>
    <sheet name="Instructions" sheetId="1" r:id="rId1"/>
    <sheet name="Summary Progress Cover Sheet" sheetId="2" r:id="rId2"/>
    <sheet name="Pay Request Form" sheetId="3" r:id="rId3"/>
  </sheets>
  <definedNames>
    <definedName name="_xlnm._FilterDatabase" localSheetId="2" hidden="1">'Pay Request Form'!$B$11:$O$11</definedName>
    <definedName name="_xlnm.Print_Area" localSheetId="0">Instructions!$A$1:$K$30</definedName>
    <definedName name="_xlnm.Print_Area" localSheetId="2">'Pay Request Form'!$A$1:$M$37</definedName>
    <definedName name="_xlnm.Print_Area" localSheetId="1">'Summary Progress Cover Sheet'!$A$1:$J$46</definedName>
    <definedName name="_xlnm.Print_Titles" localSheetId="2">'Pay Request Form'!$8:$10</definedName>
    <definedName name="sheet1" localSheetId="2">'Pay Request Form'!$B$11:$O$11</definedName>
    <definedName name="sheet1">#REF!</definedName>
    <definedName name="Z_5262424F_96DC_40BE_9831_397B20443A38_.wvu.FilterData" localSheetId="2" hidden="1">'Pay Request Form'!$B$11:$O$11</definedName>
    <definedName name="Z_5262424F_96DC_40BE_9831_397B20443A38_.wvu.PrintArea" localSheetId="0" hidden="1">Instructions!$A$1:$K$30</definedName>
    <definedName name="Z_5262424F_96DC_40BE_9831_397B20443A38_.wvu.PrintArea" localSheetId="2" hidden="1">'Pay Request Form'!$A$1:$M$37</definedName>
    <definedName name="Z_5262424F_96DC_40BE_9831_397B20443A38_.wvu.PrintArea" localSheetId="1" hidden="1">'Summary Progress Cover Sheet'!$A$1:$J$46</definedName>
    <definedName name="Z_5262424F_96DC_40BE_9831_397B20443A38_.wvu.PrintTitles" localSheetId="2" hidden="1">'Pay Request Form'!$8:$10</definedName>
    <definedName name="Z_C33064B8_A684_4573_88A8_A0AE1C0882CD_.wvu.FilterData" localSheetId="2" hidden="1">'Pay Request Form'!$B$11:$O$11</definedName>
    <definedName name="Z_C33064B8_A684_4573_88A8_A0AE1C0882CD_.wvu.PrintArea" localSheetId="0" hidden="1">Instructions!$A$1:$K$30</definedName>
    <definedName name="Z_C33064B8_A684_4573_88A8_A0AE1C0882CD_.wvu.PrintArea" localSheetId="2" hidden="1">'Pay Request Form'!$A$1:$M$37</definedName>
    <definedName name="Z_C33064B8_A684_4573_88A8_A0AE1C0882CD_.wvu.PrintArea" localSheetId="1" hidden="1">'Summary Progress Cover Sheet'!$A$1:$J$46</definedName>
    <definedName name="Z_C33064B8_A684_4573_88A8_A0AE1C0882CD_.wvu.PrintTitles" localSheetId="2" hidden="1">'Pay Request Form'!$8:$10</definedName>
  </definedNames>
  <calcPr calcId="152511"/>
</workbook>
</file>

<file path=xl/calcChain.xml><?xml version="1.0" encoding="utf-8"?>
<calcChain xmlns="http://schemas.openxmlformats.org/spreadsheetml/2006/main">
  <c r="I36" i="3" l="1"/>
  <c r="I35" i="3"/>
  <c r="I34" i="3"/>
  <c r="I33" i="3"/>
  <c r="I32" i="3"/>
  <c r="I31" i="3"/>
  <c r="I30" i="3"/>
  <c r="I29" i="3"/>
  <c r="I28" i="3"/>
  <c r="I27" i="3"/>
  <c r="I26" i="3"/>
  <c r="I25" i="3"/>
  <c r="I24" i="3"/>
  <c r="I23" i="3"/>
  <c r="I22" i="3"/>
  <c r="I21" i="3"/>
  <c r="I20" i="3"/>
  <c r="I19" i="3"/>
  <c r="I18" i="3"/>
  <c r="I17" i="3"/>
  <c r="I16" i="3"/>
  <c r="I15" i="3"/>
  <c r="I14" i="3"/>
  <c r="I13" i="3"/>
  <c r="L13" i="3" l="1"/>
  <c r="L14" i="3"/>
  <c r="L15" i="3"/>
  <c r="L16" i="3"/>
  <c r="L17" i="3"/>
  <c r="L18" i="3"/>
  <c r="L19" i="3"/>
  <c r="L20" i="3"/>
  <c r="L21" i="3"/>
  <c r="L22" i="3"/>
  <c r="L23" i="3"/>
  <c r="L24" i="3"/>
  <c r="L25" i="3"/>
  <c r="L26" i="3"/>
  <c r="L27" i="3"/>
  <c r="L28" i="3"/>
  <c r="L29" i="3"/>
  <c r="L30" i="3"/>
  <c r="L31" i="3"/>
  <c r="L32" i="3"/>
  <c r="L33" i="3"/>
  <c r="L34" i="3"/>
  <c r="L35" i="3"/>
  <c r="L36" i="3"/>
  <c r="L12" i="3"/>
  <c r="Q37" i="3" l="1"/>
  <c r="G37" i="3"/>
  <c r="F37" i="3"/>
  <c r="E37" i="3"/>
  <c r="D37" i="3"/>
  <c r="H36" i="3"/>
  <c r="H35" i="3"/>
  <c r="H34" i="3"/>
  <c r="H33" i="3"/>
  <c r="M33" i="3" s="1"/>
  <c r="H32" i="3"/>
  <c r="M32" i="3" s="1"/>
  <c r="H31" i="3"/>
  <c r="M31" i="3" s="1"/>
  <c r="H30" i="3"/>
  <c r="M30" i="3" s="1"/>
  <c r="H29" i="3"/>
  <c r="M29" i="3" s="1"/>
  <c r="H28" i="3"/>
  <c r="M28" i="3" s="1"/>
  <c r="H27" i="3"/>
  <c r="M27" i="3" s="1"/>
  <c r="H26" i="3"/>
  <c r="H25" i="3"/>
  <c r="K25" i="3" s="1"/>
  <c r="H24" i="3"/>
  <c r="M24" i="3" s="1"/>
  <c r="H23" i="3"/>
  <c r="M23" i="3" s="1"/>
  <c r="H22" i="3"/>
  <c r="M22" i="3" s="1"/>
  <c r="H21" i="3"/>
  <c r="M21" i="3" s="1"/>
  <c r="H20" i="3"/>
  <c r="M20" i="3" s="1"/>
  <c r="H19" i="3"/>
  <c r="M19" i="3" s="1"/>
  <c r="H18" i="3"/>
  <c r="H17" i="3"/>
  <c r="M17" i="3" s="1"/>
  <c r="H16" i="3"/>
  <c r="M16" i="3" s="1"/>
  <c r="H15" i="3"/>
  <c r="H14" i="3"/>
  <c r="M14" i="3" s="1"/>
  <c r="H13" i="3"/>
  <c r="M13" i="3" s="1"/>
  <c r="L37" i="3"/>
  <c r="H12" i="3"/>
  <c r="M12" i="3" s="1"/>
  <c r="C9" i="3"/>
  <c r="C8" i="3"/>
  <c r="J7" i="3"/>
  <c r="C7" i="3"/>
  <c r="E23" i="2"/>
  <c r="E22" i="2"/>
  <c r="I24" i="2" s="1"/>
  <c r="I12" i="3" l="1"/>
  <c r="K28" i="3"/>
  <c r="K20" i="3"/>
  <c r="K17" i="3"/>
  <c r="K22" i="3"/>
  <c r="K23" i="3"/>
  <c r="M25" i="3"/>
  <c r="K30" i="3"/>
  <c r="M26" i="3"/>
  <c r="K26" i="3"/>
  <c r="K31" i="3"/>
  <c r="M18" i="3"/>
  <c r="K18" i="3"/>
  <c r="K15" i="3"/>
  <c r="M15" i="3"/>
  <c r="K21" i="3"/>
  <c r="K29" i="3"/>
  <c r="K24" i="3"/>
  <c r="K33" i="3"/>
  <c r="K13" i="3"/>
  <c r="K16" i="3"/>
  <c r="K19" i="3"/>
  <c r="K27" i="3"/>
  <c r="K14" i="3"/>
  <c r="M35" i="3"/>
  <c r="K35" i="3"/>
  <c r="K32" i="3"/>
  <c r="M34" i="3"/>
  <c r="K34" i="3"/>
  <c r="M36" i="3"/>
  <c r="K36" i="3"/>
  <c r="H37" i="3"/>
  <c r="I25" i="2" s="1"/>
  <c r="D30" i="2" s="1"/>
  <c r="K12" i="3"/>
  <c r="D25" i="2" l="1"/>
  <c r="I37" i="3"/>
  <c r="M37" i="3"/>
  <c r="I30" i="2" s="1"/>
  <c r="K37" i="3"/>
  <c r="I26" i="2" s="1"/>
  <c r="I28" i="2" s="1"/>
  <c r="D26" i="2" l="1"/>
</calcChain>
</file>

<file path=xl/sharedStrings.xml><?xml version="1.0" encoding="utf-8"?>
<sst xmlns="http://schemas.openxmlformats.org/spreadsheetml/2006/main" count="92" uniqueCount="78">
  <si>
    <t>This worksheet contains formulas that calculate the appropriate amount due for work performed.  To ensure the prompt payment of invoices, contractors are advised not to alter fields containing formulas.  Errors in the calculations of the amount due will result in submissions being rejected resulting in a delay of payment.</t>
  </si>
  <si>
    <t>Summary Progress Cover Sheet</t>
  </si>
  <si>
    <t>Date Submitted</t>
  </si>
  <si>
    <t xml:space="preserve">Vendor Invoice # </t>
  </si>
  <si>
    <t>Vendor Signature</t>
  </si>
  <si>
    <t>Contract #</t>
  </si>
  <si>
    <t>Purchase Order #:</t>
  </si>
  <si>
    <t>Printed name</t>
  </si>
  <si>
    <t>Project Name</t>
  </si>
  <si>
    <t>Contract Start &amp; End Dates</t>
  </si>
  <si>
    <t>Title</t>
  </si>
  <si>
    <t>Contractor</t>
  </si>
  <si>
    <t>Billing Start and End Dates</t>
  </si>
  <si>
    <t>Date</t>
  </si>
  <si>
    <t>Pay Request Form</t>
  </si>
  <si>
    <t>CO#/ Mod# (drop-down menu provided)</t>
  </si>
  <si>
    <t>This field distinguishes items not in the original contract.</t>
  </si>
  <si>
    <t>Division (drop-down menu provided)</t>
  </si>
  <si>
    <t xml:space="preserve">Description </t>
  </si>
  <si>
    <t>CBE Firm Name</t>
  </si>
  <si>
    <t>This field is used for contracts requiring CBE participation.</t>
  </si>
  <si>
    <t>Contract Amount</t>
  </si>
  <si>
    <t>Previous Work Value</t>
  </si>
  <si>
    <t>Work This Invoice Value</t>
  </si>
  <si>
    <t>Stored Material Value</t>
  </si>
  <si>
    <t>General Retainage Percent</t>
  </si>
  <si>
    <t>Enter the General retainage amount for each line used.  If a specific dollar amount has been determined, back into the percentage.</t>
  </si>
  <si>
    <t>Date Submitted:</t>
  </si>
  <si>
    <t xml:space="preserve">Contract #: </t>
  </si>
  <si>
    <t>Project Name:</t>
  </si>
  <si>
    <t>Contract Start Date:</t>
  </si>
  <si>
    <t>Contractor:</t>
  </si>
  <si>
    <t>Contract Completion Date:</t>
  </si>
  <si>
    <t xml:space="preserve">Vendor Invoice #:  </t>
  </si>
  <si>
    <t>Billing Start:</t>
  </si>
  <si>
    <t>Billing End:</t>
  </si>
  <si>
    <t>1. Original Contract Amount</t>
  </si>
  <si>
    <t>2. Net Amount of Change Orders Approved</t>
  </si>
  <si>
    <t>3. Total Contract Amount To Date (1+2)</t>
  </si>
  <si>
    <t>4. Total Amount Completed  %</t>
  </si>
  <si>
    <t xml:space="preserve">5.Retainage: </t>
  </si>
  <si>
    <t>6.Less Previous Payments</t>
  </si>
  <si>
    <t xml:space="preserve">TOTAL AMOUNT DUE THIS PAYMENT </t>
  </si>
  <si>
    <t>Balance to Finish</t>
  </si>
  <si>
    <r>
      <rPr>
        <b/>
        <sz val="9"/>
        <rFont val="Arial"/>
        <family val="2"/>
      </rPr>
      <t>CONTRACTOR'S (GC) CERTIFICATE</t>
    </r>
    <r>
      <rPr>
        <sz val="9"/>
        <rFont val="Arial"/>
        <family val="2"/>
      </rPr>
      <t>: I Certify that all items, quantities and prices of work and material shown in the application for payment are correct to the best of my knowledge and belief and have been completed in accordance with the Contract Documents.                                                                                                        ARCHITECT'S (A/E) / CONSTRUCTION MANAGER (CM) CERTIFICATE: In accordance with the Contract Documents, based on site observation and data comprising this application, the A/E / CM certifies to the owner to the best of the A/E / CM's knowledge, information and belief the work has progressed as indicated, the quality of the work is in accordance with Contract Documents, and the contractor is entitled to payment of the AMOUNT CERTIFIED.                                                                                                                                                                                                                                                                  
CERTIFICATION OF TIMELY PAYMENTS TO SUBCONTRACTORS AND SUPPLIES: I will make timely payments from the proceeds of this payment to all subcontractors and suppliers in accordance with my contractual arrangements with them. I have made payment from proceeds of prior payments to all subcontractors and suppliers in accordance with my contractual arrangements with them.</t>
    </r>
  </si>
  <si>
    <t>By:</t>
  </si>
  <si>
    <t>DC CERTIFICATE: I certify that o the best of my knowledge and belief, this requisition is a true and correct statement of work performed and materials supplied by the contractor and that the work and materials comply with the requirements of the contract. I also certify that all of the required certified payroll affidavits have been received.</t>
  </si>
  <si>
    <t>Project Manager</t>
  </si>
  <si>
    <t>Cluster Leader</t>
  </si>
  <si>
    <t>Deputy Director</t>
  </si>
  <si>
    <t>Complete this column for the release of retainage only.  Do not include this column in the printing of the Pay Request.</t>
  </si>
  <si>
    <t>Contract #:</t>
  </si>
  <si>
    <t xml:space="preserve">CO#/ Mod# </t>
  </si>
  <si>
    <t>Division</t>
  </si>
  <si>
    <t>Total Complete Value</t>
  </si>
  <si>
    <t>Percent Complete</t>
  </si>
  <si>
    <t>General Retainage Value</t>
  </si>
  <si>
    <t>Net Current Due</t>
  </si>
  <si>
    <t>Balance To Complete Value</t>
  </si>
  <si>
    <t>Retainage Released</t>
  </si>
  <si>
    <t>Total</t>
  </si>
  <si>
    <t>90 - A/E Services - Title I</t>
  </si>
  <si>
    <t>91 - A/E Services - Title II</t>
  </si>
  <si>
    <t>96 - CM Services</t>
  </si>
  <si>
    <t>95 - CM - Project Start-Up</t>
  </si>
  <si>
    <t>97 - CM - Project Close Out</t>
  </si>
  <si>
    <t>80 - Reimbursables</t>
  </si>
  <si>
    <t>92 - Peer Review</t>
  </si>
  <si>
    <t>93 - Assessment Reports, Programming Services, ...</t>
  </si>
  <si>
    <t>85 - Move Services</t>
  </si>
  <si>
    <t>86 - Demolition Services</t>
  </si>
  <si>
    <t>87 - Security Services</t>
  </si>
  <si>
    <t>88 - Maintenance Services</t>
  </si>
  <si>
    <t>Program Manager</t>
  </si>
  <si>
    <t>Chief Project Delivery Officer</t>
  </si>
  <si>
    <t>Vendors are to complete columns highlighted in yellow.</t>
  </si>
  <si>
    <t>Vendors are to complete fields highlighed in yellow.</t>
  </si>
  <si>
    <t>Instructions to Vendors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</si>
</sst>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409]mmmm\ d\,\ yyyy;@"/>
    <numFmt numFmtId="165" formatCode="0.0%"/>
  </numFmts>
  <fonts count="17" x14ac:knownFonts="1">
    <font>
      <sz val="10"/>
      <name val="MS Sans Serif"/>
      <family val="2"/>
    </font>
    <font>
      <sz val="10"/>
      <name val="MS Sans Serif"/>
      <family val="2"/>
    </font>
    <font>
      <b/>
      <sz val="12"/>
      <name val="MS Sans Serif"/>
      <family val="2"/>
    </font>
    <font>
      <b/>
      <sz val="10"/>
      <name val="MS Sans Serif"/>
      <family val="2"/>
    </font>
    <font>
      <sz val="8.5"/>
      <name val="MS Sans Serif"/>
      <family val="2"/>
    </font>
    <font>
      <sz val="10"/>
      <name val="Arial"/>
      <family val="2"/>
    </font>
    <font>
      <b/>
      <sz val="12"/>
      <name val="Arial"/>
      <family val="2"/>
    </font>
    <font>
      <sz val="12"/>
      <name val="Arial"/>
      <family val="2"/>
    </font>
    <font>
      <b/>
      <sz val="11"/>
      <name val="Arial"/>
      <family val="2"/>
    </font>
    <font>
      <sz val="11"/>
      <name val="Arial"/>
      <family val="2"/>
    </font>
    <font>
      <b/>
      <sz val="9"/>
      <name val="Arial"/>
      <family val="2"/>
    </font>
    <font>
      <b/>
      <sz val="10"/>
      <name val="Arial"/>
      <family val="2"/>
    </font>
    <font>
      <sz val="8"/>
      <name val="Arial"/>
      <family val="2"/>
    </font>
    <font>
      <sz val="9"/>
      <name val="Arial"/>
      <family val="2"/>
    </font>
    <font>
      <sz val="10"/>
      <name val="Arial Narrow"/>
      <family val="2"/>
    </font>
    <font>
      <b/>
      <sz val="10"/>
      <name val="Arial Narrow"/>
      <family val="2"/>
    </font>
    <font>
      <b/>
      <sz val="10"/>
      <color rgb="FF0000FF"/>
      <name val="Arial"/>
      <family val="2"/>
    </font>
  </fonts>
  <fills count="8">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tint="0.49998474074526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4" fontId="5" fillId="0" borderId="0" applyFont="0" applyFill="0" applyBorder="0" applyAlignment="0" applyProtection="0"/>
    <xf numFmtId="3" fontId="5" fillId="0" borderId="0" applyFont="0" applyFill="0" applyBorder="0" applyAlignment="0" applyProtection="0"/>
    <xf numFmtId="0" fontId="5" fillId="0" borderId="0" applyFont="0" applyFill="0" applyBorder="0" applyAlignment="0" applyProtection="0"/>
  </cellStyleXfs>
  <cellXfs count="133">
    <xf numFmtId="0" fontId="0" fillId="0" borderId="0" xfId="0"/>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vertical="top"/>
    </xf>
    <xf numFmtId="0" fontId="7" fillId="0" borderId="0" xfId="3" applyFont="1" applyProtection="1"/>
    <xf numFmtId="0" fontId="9" fillId="0" borderId="0" xfId="3" applyFont="1" applyProtection="1"/>
    <xf numFmtId="0" fontId="5" fillId="0" borderId="0" xfId="3" applyFont="1" applyProtection="1"/>
    <xf numFmtId="0" fontId="5" fillId="0" borderId="0" xfId="3" applyProtection="1"/>
    <xf numFmtId="0" fontId="11" fillId="0" borderId="0" xfId="3" applyFont="1" applyAlignment="1" applyProtection="1">
      <alignment horizontal="center"/>
    </xf>
    <xf numFmtId="0" fontId="5" fillId="0" borderId="0" xfId="3" applyFont="1" applyBorder="1" applyProtection="1"/>
    <xf numFmtId="0" fontId="5" fillId="0" borderId="0" xfId="3" applyFont="1" applyFill="1" applyBorder="1" applyAlignment="1" applyProtection="1">
      <alignment horizontal="right"/>
    </xf>
    <xf numFmtId="0" fontId="5" fillId="0" borderId="0" xfId="3" applyFont="1" applyFill="1" applyBorder="1" applyAlignment="1" applyProtection="1">
      <alignment horizontal="left"/>
    </xf>
    <xf numFmtId="0" fontId="5" fillId="0" borderId="0" xfId="3" applyFont="1" applyFill="1" applyProtection="1"/>
    <xf numFmtId="0" fontId="5" fillId="0" borderId="0" xfId="3" applyFont="1" applyFill="1" applyBorder="1" applyProtection="1"/>
    <xf numFmtId="0" fontId="5" fillId="0" borderId="0" xfId="3" applyBorder="1" applyProtection="1"/>
    <xf numFmtId="0" fontId="5" fillId="0" borderId="0" xfId="3" applyFont="1" applyFill="1" applyAlignment="1" applyProtection="1">
      <alignment horizontal="right"/>
    </xf>
    <xf numFmtId="0" fontId="5" fillId="0" borderId="0" xfId="3" applyFont="1" applyFill="1" applyAlignment="1" applyProtection="1"/>
    <xf numFmtId="164" fontId="5" fillId="2" borderId="1" xfId="3" applyNumberFormat="1" applyFont="1" applyFill="1" applyBorder="1" applyAlignment="1" applyProtection="1">
      <alignment horizontal="center"/>
      <protection locked="0"/>
    </xf>
    <xf numFmtId="164" fontId="5" fillId="0" borderId="0" xfId="3" applyNumberFormat="1" applyFont="1" applyFill="1" applyBorder="1" applyAlignment="1" applyProtection="1">
      <alignment horizontal="left"/>
    </xf>
    <xf numFmtId="0" fontId="5" fillId="0" borderId="1" xfId="3" applyFont="1" applyBorder="1" applyProtection="1"/>
    <xf numFmtId="7" fontId="5" fillId="0" borderId="1" xfId="4" applyNumberFormat="1" applyFont="1" applyFill="1" applyBorder="1" applyProtection="1"/>
    <xf numFmtId="7" fontId="5" fillId="0" borderId="0" xfId="4" applyNumberFormat="1" applyFont="1" applyFill="1" applyBorder="1" applyProtection="1"/>
    <xf numFmtId="0" fontId="5" fillId="0" borderId="2" xfId="3" applyFont="1" applyBorder="1" applyProtection="1"/>
    <xf numFmtId="7" fontId="5" fillId="0" borderId="2" xfId="4" applyNumberFormat="1" applyFont="1" applyFill="1" applyBorder="1" applyProtection="1"/>
    <xf numFmtId="0" fontId="5" fillId="0" borderId="3" xfId="3" applyFont="1" applyBorder="1" applyProtection="1"/>
    <xf numFmtId="7" fontId="5" fillId="0" borderId="1" xfId="3" applyNumberFormat="1" applyFont="1" applyFill="1" applyBorder="1" applyProtection="1"/>
    <xf numFmtId="10" fontId="5" fillId="0" borderId="2" xfId="3" applyNumberFormat="1" applyFont="1" applyFill="1" applyBorder="1" applyAlignment="1" applyProtection="1">
      <alignment horizontal="center"/>
    </xf>
    <xf numFmtId="44" fontId="5" fillId="0" borderId="0" xfId="3" applyNumberFormat="1" applyFont="1" applyFill="1" applyBorder="1" applyProtection="1"/>
    <xf numFmtId="7" fontId="5" fillId="0" borderId="2" xfId="1" applyNumberFormat="1" applyFont="1" applyFill="1" applyBorder="1" applyProtection="1"/>
    <xf numFmtId="0" fontId="5" fillId="0" borderId="2" xfId="3" applyFont="1" applyFill="1" applyBorder="1" applyProtection="1"/>
    <xf numFmtId="7" fontId="5" fillId="2" borderId="2" xfId="1" applyNumberFormat="1" applyFont="1" applyFill="1" applyBorder="1" applyProtection="1">
      <protection locked="0"/>
    </xf>
    <xf numFmtId="0" fontId="6" fillId="0" borderId="0" xfId="3" applyFont="1" applyProtection="1"/>
    <xf numFmtId="0" fontId="11" fillId="0" borderId="0" xfId="3" applyFont="1" applyProtection="1"/>
    <xf numFmtId="0" fontId="11" fillId="0" borderId="0" xfId="3" applyFont="1" applyFill="1" applyBorder="1" applyProtection="1"/>
    <xf numFmtId="0" fontId="11" fillId="0" borderId="0" xfId="3" applyFont="1" applyBorder="1" applyProtection="1"/>
    <xf numFmtId="7" fontId="6" fillId="0" borderId="4" xfId="3" applyNumberFormat="1" applyFont="1" applyFill="1" applyBorder="1" applyProtection="1"/>
    <xf numFmtId="0" fontId="11" fillId="0" borderId="1" xfId="3" applyFont="1" applyBorder="1" applyProtection="1"/>
    <xf numFmtId="7" fontId="11" fillId="0" borderId="1" xfId="3" applyNumberFormat="1" applyFont="1" applyFill="1" applyBorder="1" applyProtection="1"/>
    <xf numFmtId="43" fontId="5" fillId="0" borderId="2" xfId="3" applyNumberFormat="1" applyFont="1" applyBorder="1" applyProtection="1"/>
    <xf numFmtId="165" fontId="5" fillId="0" borderId="0" xfId="2" applyNumberFormat="1" applyFont="1" applyProtection="1"/>
    <xf numFmtId="10" fontId="5" fillId="0" borderId="0" xfId="3" applyNumberFormat="1" applyFill="1" applyBorder="1" applyAlignment="1" applyProtection="1">
      <alignment horizontal="left"/>
    </xf>
    <xf numFmtId="0" fontId="12" fillId="0" borderId="0" xfId="3" applyFont="1" applyBorder="1" applyProtection="1"/>
    <xf numFmtId="43" fontId="8" fillId="0" borderId="0" xfId="3" applyNumberFormat="1" applyFont="1" applyProtection="1"/>
    <xf numFmtId="7" fontId="13" fillId="0" borderId="0" xfId="3" applyNumberFormat="1" applyFont="1" applyProtection="1"/>
    <xf numFmtId="0" fontId="13" fillId="0" borderId="0" xfId="3" applyFont="1" applyAlignment="1" applyProtection="1">
      <alignment horizontal="left" wrapText="1"/>
    </xf>
    <xf numFmtId="0" fontId="13" fillId="0" borderId="0" xfId="3" applyFont="1" applyProtection="1"/>
    <xf numFmtId="0" fontId="5" fillId="3" borderId="1" xfId="3" applyFont="1" applyFill="1" applyBorder="1" applyProtection="1">
      <protection locked="0"/>
    </xf>
    <xf numFmtId="0" fontId="5" fillId="0" borderId="0" xfId="3" applyFont="1" applyAlignment="1" applyProtection="1">
      <alignment horizontal="center"/>
    </xf>
    <xf numFmtId="0" fontId="5" fillId="4" borderId="0" xfId="3" applyFill="1" applyBorder="1" applyAlignment="1" applyProtection="1"/>
    <xf numFmtId="0" fontId="5" fillId="4" borderId="0" xfId="3" applyFill="1" applyBorder="1" applyAlignment="1" applyProtection="1">
      <alignment horizontal="left"/>
    </xf>
    <xf numFmtId="0" fontId="5" fillId="0" borderId="0" xfId="3" applyBorder="1" applyAlignment="1" applyProtection="1"/>
    <xf numFmtId="0" fontId="5" fillId="4" borderId="0" xfId="3" applyFont="1" applyFill="1" applyBorder="1" applyProtection="1"/>
    <xf numFmtId="0" fontId="5" fillId="4" borderId="0" xfId="3" applyFill="1" applyBorder="1" applyAlignment="1" applyProtection="1">
      <alignment horizontal="center"/>
    </xf>
    <xf numFmtId="0" fontId="5" fillId="4" borderId="0" xfId="3" applyFill="1" applyBorder="1" applyProtection="1"/>
    <xf numFmtId="0" fontId="13" fillId="0" borderId="0" xfId="3" applyFont="1" applyBorder="1" applyProtection="1"/>
    <xf numFmtId="0" fontId="14" fillId="0" borderId="0" xfId="0" applyFont="1" applyProtection="1"/>
    <xf numFmtId="0" fontId="14" fillId="0" borderId="0" xfId="0" applyFont="1" applyBorder="1" applyAlignment="1" applyProtection="1">
      <alignment wrapText="1"/>
    </xf>
    <xf numFmtId="0" fontId="14" fillId="0" borderId="0" xfId="0" applyFont="1" applyBorder="1" applyAlignment="1" applyProtection="1">
      <alignment horizontal="center" wrapText="1"/>
    </xf>
    <xf numFmtId="0" fontId="0" fillId="0" borderId="0" xfId="0" applyProtection="1"/>
    <xf numFmtId="0" fontId="5" fillId="0" borderId="0" xfId="0" applyFont="1" applyProtection="1"/>
    <xf numFmtId="0" fontId="5" fillId="0" borderId="0" xfId="0" applyFont="1" applyBorder="1" applyAlignment="1" applyProtection="1">
      <alignment horizontal="right"/>
    </xf>
    <xf numFmtId="0" fontId="5" fillId="0" borderId="0" xfId="0" applyFont="1" applyBorder="1" applyAlignment="1" applyProtection="1">
      <alignment wrapText="1"/>
    </xf>
    <xf numFmtId="0" fontId="5" fillId="0" borderId="0" xfId="0" applyFont="1" applyBorder="1" applyAlignment="1" applyProtection="1">
      <alignment horizontal="center" wrapText="1"/>
    </xf>
    <xf numFmtId="0" fontId="5" fillId="0" borderId="0" xfId="0" applyFont="1" applyAlignment="1" applyProtection="1">
      <alignment horizontal="right"/>
    </xf>
    <xf numFmtId="14" fontId="5" fillId="0" borderId="0" xfId="0" applyNumberFormat="1" applyFont="1" applyBorder="1" applyAlignment="1" applyProtection="1">
      <alignment horizontal="center" wrapText="1"/>
    </xf>
    <xf numFmtId="0" fontId="5" fillId="0" borderId="0" xfId="0" applyFont="1" applyBorder="1" applyProtection="1"/>
    <xf numFmtId="0" fontId="5" fillId="2" borderId="5" xfId="0" applyNumberFormat="1" applyFont="1" applyFill="1" applyBorder="1" applyAlignment="1" applyProtection="1">
      <alignment horizontal="center" vertical="top" wrapText="1"/>
    </xf>
    <xf numFmtId="0" fontId="11" fillId="2" borderId="5" xfId="0" quotePrefix="1" applyNumberFormat="1" applyFont="1" applyFill="1" applyBorder="1" applyAlignment="1" applyProtection="1">
      <alignment horizontal="center" vertical="top" wrapText="1"/>
    </xf>
    <xf numFmtId="0" fontId="11" fillId="2" borderId="5" xfId="0" applyNumberFormat="1" applyFont="1" applyFill="1" applyBorder="1" applyAlignment="1" applyProtection="1">
      <alignment horizontal="center" vertical="top" wrapText="1"/>
    </xf>
    <xf numFmtId="0" fontId="11" fillId="0" borderId="5" xfId="0" quotePrefix="1" applyNumberFormat="1" applyFont="1" applyBorder="1" applyAlignment="1" applyProtection="1">
      <alignment horizontal="center" vertical="top" wrapText="1"/>
    </xf>
    <xf numFmtId="0" fontId="11" fillId="5" borderId="5" xfId="0" quotePrefix="1" applyNumberFormat="1" applyFont="1" applyFill="1" applyBorder="1" applyAlignment="1" applyProtection="1">
      <alignment horizontal="center" vertical="top" wrapText="1"/>
    </xf>
    <xf numFmtId="0" fontId="15" fillId="0" borderId="0" xfId="0" applyFont="1" applyProtection="1"/>
    <xf numFmtId="0" fontId="15" fillId="0" borderId="0" xfId="0" applyFont="1" applyAlignment="1" applyProtection="1"/>
    <xf numFmtId="0" fontId="5" fillId="0" borderId="5" xfId="0" applyNumberFormat="1" applyFont="1" applyBorder="1" applyAlignment="1" applyProtection="1">
      <protection locked="0"/>
    </xf>
    <xf numFmtId="0" fontId="5" fillId="0" borderId="5" xfId="0" applyNumberFormat="1" applyFont="1" applyBorder="1" applyAlignment="1" applyProtection="1">
      <alignment horizontal="left"/>
      <protection locked="0"/>
    </xf>
    <xf numFmtId="43" fontId="5" fillId="0" borderId="5" xfId="1" applyFont="1" applyFill="1" applyBorder="1" applyAlignment="1" applyProtection="1">
      <alignment horizontal="center"/>
      <protection locked="0"/>
    </xf>
    <xf numFmtId="43" fontId="5" fillId="0" borderId="5" xfId="1" applyFont="1" applyBorder="1" applyAlignment="1" applyProtection="1">
      <alignment horizontal="center"/>
      <protection locked="0"/>
    </xf>
    <xf numFmtId="43" fontId="5" fillId="0" borderId="5" xfId="1" applyFont="1" applyBorder="1" applyAlignment="1" applyProtection="1">
      <alignment horizontal="center"/>
    </xf>
    <xf numFmtId="10" fontId="5" fillId="5" borderId="5" xfId="2" quotePrefix="1" applyNumberFormat="1" applyFont="1" applyFill="1" applyBorder="1" applyAlignment="1" applyProtection="1">
      <alignment horizontal="center"/>
    </xf>
    <xf numFmtId="10" fontId="5" fillId="0" borderId="5" xfId="0" applyNumberFormat="1" applyFont="1" applyBorder="1" applyAlignment="1" applyProtection="1">
      <alignment horizontal="center"/>
      <protection locked="0"/>
    </xf>
    <xf numFmtId="43" fontId="5" fillId="0" borderId="5" xfId="1" applyFont="1" applyBorder="1" applyAlignment="1" applyProtection="1"/>
    <xf numFmtId="43" fontId="5" fillId="0" borderId="5" xfId="1" quotePrefix="1" applyFont="1" applyBorder="1" applyAlignment="1" applyProtection="1"/>
    <xf numFmtId="0" fontId="5" fillId="0" borderId="0" xfId="0" applyFont="1" applyAlignment="1" applyProtection="1"/>
    <xf numFmtId="43" fontId="5" fillId="0" borderId="5" xfId="1" applyFont="1" applyBorder="1" applyAlignment="1" applyProtection="1">
      <protection locked="0"/>
    </xf>
    <xf numFmtId="0" fontId="16" fillId="6" borderId="5" xfId="0" applyFont="1" applyFill="1" applyBorder="1" applyAlignment="1" applyProtection="1">
      <alignment wrapText="1"/>
    </xf>
    <xf numFmtId="0" fontId="16" fillId="6" borderId="5" xfId="0" applyFont="1" applyFill="1" applyBorder="1" applyAlignment="1" applyProtection="1">
      <alignment horizontal="center" wrapText="1"/>
    </xf>
    <xf numFmtId="7" fontId="16" fillId="6" borderId="5" xfId="0" applyNumberFormat="1" applyFont="1" applyFill="1" applyBorder="1" applyAlignment="1" applyProtection="1">
      <alignment horizontal="center" wrapText="1"/>
    </xf>
    <xf numFmtId="43" fontId="16" fillId="6" borderId="5" xfId="1" applyFont="1" applyFill="1" applyBorder="1" applyAlignment="1" applyProtection="1">
      <alignment horizontal="center" wrapText="1"/>
    </xf>
    <xf numFmtId="10" fontId="16" fillId="7" borderId="5" xfId="2" quotePrefix="1" applyNumberFormat="1" applyFont="1" applyFill="1" applyBorder="1" applyAlignment="1" applyProtection="1">
      <alignment horizontal="center" wrapText="1"/>
    </xf>
    <xf numFmtId="0" fontId="16" fillId="7" borderId="5" xfId="0" applyFont="1" applyFill="1" applyBorder="1" applyAlignment="1" applyProtection="1">
      <alignment horizontal="center" wrapText="1"/>
    </xf>
    <xf numFmtId="43" fontId="16" fillId="6" borderId="5" xfId="1" applyFont="1" applyFill="1" applyBorder="1" applyAlignment="1" applyProtection="1">
      <alignment wrapText="1"/>
    </xf>
    <xf numFmtId="0" fontId="16" fillId="0" borderId="0" xfId="0" applyFont="1" applyFill="1" applyProtection="1"/>
    <xf numFmtId="0" fontId="16" fillId="0" borderId="0" xfId="0" applyFont="1" applyFill="1" applyAlignment="1" applyProtection="1"/>
    <xf numFmtId="43" fontId="16" fillId="6" borderId="5" xfId="1" applyFont="1" applyFill="1" applyBorder="1" applyAlignment="1" applyProtection="1"/>
    <xf numFmtId="0" fontId="14" fillId="0" borderId="0" xfId="0" applyFont="1" applyBorder="1" applyProtection="1"/>
    <xf numFmtId="10" fontId="14" fillId="0" borderId="0" xfId="2" applyNumberFormat="1" applyFont="1" applyBorder="1" applyProtection="1"/>
    <xf numFmtId="43" fontId="14" fillId="0" borderId="0" xfId="0" applyNumberFormat="1" applyFont="1" applyBorder="1" applyProtection="1"/>
    <xf numFmtId="43" fontId="14" fillId="0" borderId="0" xfId="1" applyFont="1" applyBorder="1" applyAlignment="1" applyProtection="1">
      <alignment horizontal="center" wrapText="1"/>
    </xf>
    <xf numFmtId="10" fontId="14" fillId="0" borderId="0" xfId="0" applyNumberFormat="1" applyFont="1" applyBorder="1" applyProtection="1"/>
    <xf numFmtId="0" fontId="0" fillId="0" borderId="0" xfId="0" applyBorder="1" applyProtection="1"/>
    <xf numFmtId="0" fontId="14" fillId="0" borderId="0" xfId="0" applyFont="1" applyBorder="1" applyAlignment="1" applyProtection="1">
      <alignment horizontal="center" wrapText="1"/>
    </xf>
    <xf numFmtId="0" fontId="2" fillId="0" borderId="0" xfId="0" applyFont="1" applyAlignment="1">
      <alignment horizontal="center"/>
    </xf>
    <xf numFmtId="0" fontId="0" fillId="0" borderId="0" xfId="0" applyAlignment="1">
      <alignment horizontal="center" wrapText="1"/>
    </xf>
    <xf numFmtId="0" fontId="3" fillId="0" borderId="0" xfId="0" applyFont="1" applyAlignment="1">
      <alignment horizontal="left"/>
    </xf>
    <xf numFmtId="0" fontId="4" fillId="0" borderId="0" xfId="0" applyFont="1" applyAlignment="1">
      <alignment horizontal="left" wrapText="1"/>
    </xf>
    <xf numFmtId="0" fontId="5" fillId="0" borderId="1" xfId="3" applyBorder="1" applyAlignment="1" applyProtection="1">
      <alignment horizontal="center"/>
    </xf>
    <xf numFmtId="0" fontId="5" fillId="4" borderId="1" xfId="3" applyFont="1" applyFill="1" applyBorder="1" applyAlignment="1" applyProtection="1">
      <alignment horizontal="center"/>
    </xf>
    <xf numFmtId="0" fontId="11" fillId="0" borderId="0" xfId="3" applyFont="1" applyBorder="1" applyAlignment="1" applyProtection="1">
      <alignment horizontal="center"/>
    </xf>
    <xf numFmtId="0" fontId="6" fillId="0" borderId="0" xfId="3" applyFont="1" applyBorder="1" applyAlignment="1" applyProtection="1">
      <alignment horizontal="center" vertical="top" wrapText="1"/>
    </xf>
    <xf numFmtId="0" fontId="8" fillId="0" borderId="0" xfId="3" applyFont="1" applyAlignment="1" applyProtection="1">
      <alignment horizontal="center" wrapText="1"/>
    </xf>
    <xf numFmtId="0" fontId="10" fillId="0" borderId="0" xfId="3" applyFont="1" applyAlignment="1" applyProtection="1">
      <alignment horizontal="center"/>
    </xf>
    <xf numFmtId="0" fontId="11" fillId="0" borderId="0" xfId="3" applyFont="1" applyAlignment="1" applyProtection="1">
      <alignment horizontal="center"/>
    </xf>
    <xf numFmtId="0" fontId="13" fillId="0" borderId="0" xfId="3" applyFont="1" applyAlignment="1" applyProtection="1">
      <alignment horizontal="left" wrapText="1"/>
    </xf>
    <xf numFmtId="0" fontId="5" fillId="0" borderId="0" xfId="3" applyFont="1" applyAlignment="1" applyProtection="1">
      <alignment horizontal="right"/>
    </xf>
    <xf numFmtId="164" fontId="5" fillId="2" borderId="1" xfId="3" applyNumberFormat="1" applyFont="1" applyFill="1" applyBorder="1" applyAlignment="1" applyProtection="1">
      <alignment horizontal="center"/>
      <protection locked="0"/>
    </xf>
    <xf numFmtId="0" fontId="5" fillId="2" borderId="1" xfId="3" applyFont="1" applyFill="1" applyBorder="1" applyAlignment="1" applyProtection="1">
      <alignment horizontal="left"/>
      <protection locked="0"/>
    </xf>
    <xf numFmtId="0" fontId="5" fillId="0" borderId="0" xfId="3" applyFont="1" applyFill="1" applyBorder="1" applyAlignment="1" applyProtection="1">
      <alignment horizontal="right"/>
    </xf>
    <xf numFmtId="0" fontId="5" fillId="2" borderId="1" xfId="3" applyFont="1" applyFill="1" applyBorder="1" applyAlignment="1" applyProtection="1">
      <alignment horizontal="center"/>
      <protection locked="0"/>
    </xf>
    <xf numFmtId="0" fontId="5" fillId="0" borderId="0" xfId="3" applyFont="1" applyFill="1" applyAlignment="1" applyProtection="1">
      <alignment horizontal="right"/>
    </xf>
    <xf numFmtId="0" fontId="5" fillId="3" borderId="1" xfId="3" applyFill="1" applyBorder="1" applyAlignment="1" applyProtection="1">
      <alignment horizontal="left"/>
      <protection locked="0"/>
    </xf>
    <xf numFmtId="0" fontId="5" fillId="0" borderId="0" xfId="3" applyFont="1" applyAlignment="1" applyProtection="1">
      <alignment horizontal="center"/>
    </xf>
    <xf numFmtId="0" fontId="5" fillId="0" borderId="0" xfId="3" applyFont="1" applyBorder="1" applyAlignment="1" applyProtection="1">
      <alignment horizontal="center"/>
    </xf>
    <xf numFmtId="0" fontId="11" fillId="0" borderId="3" xfId="3" applyFont="1" applyBorder="1" applyAlignment="1" applyProtection="1">
      <alignment horizontal="center"/>
    </xf>
    <xf numFmtId="0" fontId="11" fillId="4" borderId="3" xfId="3" applyFont="1" applyFill="1" applyBorder="1" applyAlignment="1" applyProtection="1">
      <alignment horizontal="center"/>
    </xf>
    <xf numFmtId="0" fontId="5" fillId="4" borderId="0" xfId="3" applyFill="1" applyBorder="1" applyAlignment="1" applyProtection="1">
      <alignment horizontal="center"/>
    </xf>
    <xf numFmtId="0" fontId="5" fillId="4" borderId="0" xfId="3" applyFill="1" applyBorder="1" applyAlignment="1" applyProtection="1">
      <alignment horizontal="left"/>
    </xf>
    <xf numFmtId="0" fontId="5" fillId="0" borderId="1" xfId="0" applyFont="1" applyBorder="1" applyAlignment="1" applyProtection="1">
      <alignment horizontal="left" wrapText="1"/>
    </xf>
    <xf numFmtId="0" fontId="5" fillId="0" borderId="0" xfId="0" applyFont="1" applyBorder="1" applyAlignment="1" applyProtection="1">
      <alignment horizontal="left" wrapText="1"/>
    </xf>
    <xf numFmtId="164" fontId="5" fillId="0" borderId="1" xfId="0" applyNumberFormat="1" applyFont="1" applyBorder="1" applyAlignment="1" applyProtection="1">
      <alignment horizontal="center"/>
    </xf>
    <xf numFmtId="0" fontId="5" fillId="0" borderId="2" xfId="0" applyFont="1" applyBorder="1" applyAlignment="1" applyProtection="1">
      <alignment horizontal="left" wrapText="1"/>
    </xf>
    <xf numFmtId="0" fontId="14" fillId="0" borderId="0" xfId="0" applyFont="1" applyBorder="1" applyAlignment="1" applyProtection="1">
      <alignment horizontal="center" wrapText="1"/>
    </xf>
    <xf numFmtId="0" fontId="0" fillId="0" borderId="0" xfId="0" applyAlignment="1" applyProtection="1">
      <alignment horizontal="center" wrapText="1"/>
    </xf>
  </cellXfs>
  <cellStyles count="7">
    <cellStyle name="Comma" xfId="1" builtinId="3"/>
    <cellStyle name="Comma0" xfId="5"/>
    <cellStyle name="Currency 2" xfId="4"/>
    <cellStyle name="Currency0" xfId="6"/>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19</xdr:row>
      <xdr:rowOff>142875</xdr:rowOff>
    </xdr:from>
    <xdr:to>
      <xdr:col>10</xdr:col>
      <xdr:colOff>28575</xdr:colOff>
      <xdr:row>19</xdr:row>
      <xdr:rowOff>142875</xdr:rowOff>
    </xdr:to>
    <xdr:sp macro="" textlink="">
      <xdr:nvSpPr>
        <xdr:cNvPr id="2" name="Line 2"/>
        <xdr:cNvSpPr>
          <a:spLocks noChangeShapeType="1"/>
        </xdr:cNvSpPr>
      </xdr:nvSpPr>
      <xdr:spPr bwMode="auto">
        <a:xfrm>
          <a:off x="9525" y="3314700"/>
          <a:ext cx="83534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30</xdr:row>
      <xdr:rowOff>19050</xdr:rowOff>
    </xdr:from>
    <xdr:to>
      <xdr:col>9</xdr:col>
      <xdr:colOff>733425</xdr:colOff>
      <xdr:row>30</xdr:row>
      <xdr:rowOff>28575</xdr:rowOff>
    </xdr:to>
    <xdr:sp macro="" textlink="">
      <xdr:nvSpPr>
        <xdr:cNvPr id="3" name="Line 4"/>
        <xdr:cNvSpPr>
          <a:spLocks noChangeShapeType="1"/>
        </xdr:cNvSpPr>
      </xdr:nvSpPr>
      <xdr:spPr bwMode="auto">
        <a:xfrm flipV="1">
          <a:off x="0" y="5800725"/>
          <a:ext cx="828675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xdr:row>
      <xdr:rowOff>38100</xdr:rowOff>
    </xdr:from>
    <xdr:to>
      <xdr:col>10</xdr:col>
      <xdr:colOff>28575</xdr:colOff>
      <xdr:row>39</xdr:row>
      <xdr:rowOff>57150</xdr:rowOff>
    </xdr:to>
    <xdr:sp macro="" textlink="">
      <xdr:nvSpPr>
        <xdr:cNvPr id="4" name="Line 5"/>
        <xdr:cNvSpPr>
          <a:spLocks noChangeShapeType="1"/>
        </xdr:cNvSpPr>
      </xdr:nvSpPr>
      <xdr:spPr bwMode="auto">
        <a:xfrm flipV="1">
          <a:off x="0" y="8886825"/>
          <a:ext cx="8362950" cy="1905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12</xdr:row>
      <xdr:rowOff>28575</xdr:rowOff>
    </xdr:from>
    <xdr:to>
      <xdr:col>9</xdr:col>
      <xdr:colOff>762000</xdr:colOff>
      <xdr:row>12</xdr:row>
      <xdr:rowOff>28575</xdr:rowOff>
    </xdr:to>
    <xdr:sp macro="" textlink="">
      <xdr:nvSpPr>
        <xdr:cNvPr id="5" name="Line 7"/>
        <xdr:cNvSpPr>
          <a:spLocks noChangeShapeType="1"/>
        </xdr:cNvSpPr>
      </xdr:nvSpPr>
      <xdr:spPr bwMode="auto">
        <a:xfrm>
          <a:off x="38100" y="2000250"/>
          <a:ext cx="82772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142875</xdr:rowOff>
    </xdr:from>
    <xdr:to>
      <xdr:col>10</xdr:col>
      <xdr:colOff>28575</xdr:colOff>
      <xdr:row>44</xdr:row>
      <xdr:rowOff>152400</xdr:rowOff>
    </xdr:to>
    <xdr:sp macro="" textlink="">
      <xdr:nvSpPr>
        <xdr:cNvPr id="6" name="Line 5"/>
        <xdr:cNvSpPr>
          <a:spLocks noChangeShapeType="1"/>
        </xdr:cNvSpPr>
      </xdr:nvSpPr>
      <xdr:spPr bwMode="auto">
        <a:xfrm flipV="1">
          <a:off x="0" y="10658475"/>
          <a:ext cx="836295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5:K29"/>
  <sheetViews>
    <sheetView tabSelected="1" zoomScaleNormal="100" workbookViewId="0">
      <selection activeCell="N23" sqref="N23"/>
    </sheetView>
  </sheetViews>
  <sheetFormatPr defaultRowHeight="12.75" x14ac:dyDescent="0.2"/>
  <cols>
    <col min="3" max="3" width="9.140625" customWidth="1"/>
    <col min="10" max="10" width="13.140625" customWidth="1"/>
    <col min="11" max="11" width="8.85546875" customWidth="1"/>
  </cols>
  <sheetData>
    <row r="5" spans="1:11" ht="15.75" x14ac:dyDescent="0.25">
      <c r="A5" s="102" t="s">
        <v>77</v>
      </c>
      <c r="B5" s="102"/>
      <c r="C5" s="102"/>
      <c r="D5" s="102"/>
      <c r="E5" s="102"/>
      <c r="F5" s="102"/>
      <c r="G5" s="102"/>
      <c r="H5" s="102"/>
      <c r="I5" s="102"/>
      <c r="J5" s="102"/>
      <c r="K5" s="102"/>
    </row>
    <row r="7" spans="1:11" ht="55.5" customHeight="1" x14ac:dyDescent="0.2">
      <c r="B7" s="103" t="s">
        <v>0</v>
      </c>
      <c r="C7" s="103"/>
      <c r="D7" s="103"/>
      <c r="E7" s="103"/>
      <c r="F7" s="103"/>
      <c r="G7" s="103"/>
      <c r="H7" s="103"/>
      <c r="I7" s="103"/>
    </row>
    <row r="9" spans="1:11" x14ac:dyDescent="0.2">
      <c r="A9" s="104" t="s">
        <v>1</v>
      </c>
      <c r="B9" s="104"/>
      <c r="C9" s="104"/>
      <c r="D9" s="104"/>
    </row>
    <row r="11" spans="1:11" x14ac:dyDescent="0.2">
      <c r="B11" t="s">
        <v>76</v>
      </c>
    </row>
    <row r="12" spans="1:11" x14ac:dyDescent="0.2">
      <c r="C12" s="1" t="s">
        <v>2</v>
      </c>
      <c r="E12" s="1" t="s">
        <v>3</v>
      </c>
      <c r="H12" s="1" t="s">
        <v>4</v>
      </c>
    </row>
    <row r="13" spans="1:11" x14ac:dyDescent="0.2">
      <c r="C13" s="1" t="s">
        <v>5</v>
      </c>
      <c r="E13" s="1" t="s">
        <v>6</v>
      </c>
      <c r="H13" s="1" t="s">
        <v>7</v>
      </c>
    </row>
    <row r="14" spans="1:11" x14ac:dyDescent="0.2">
      <c r="C14" s="1" t="s">
        <v>8</v>
      </c>
      <c r="E14" s="1" t="s">
        <v>9</v>
      </c>
      <c r="H14" s="1" t="s">
        <v>10</v>
      </c>
    </row>
    <row r="15" spans="1:11" x14ac:dyDescent="0.2">
      <c r="C15" s="1" t="s">
        <v>11</v>
      </c>
      <c r="E15" s="1" t="s">
        <v>12</v>
      </c>
      <c r="H15" s="1" t="s">
        <v>13</v>
      </c>
    </row>
    <row r="18" spans="1:11" x14ac:dyDescent="0.2">
      <c r="A18" s="2" t="s">
        <v>14</v>
      </c>
    </row>
    <row r="20" spans="1:11" x14ac:dyDescent="0.2">
      <c r="B20" t="s">
        <v>75</v>
      </c>
    </row>
    <row r="21" spans="1:11" x14ac:dyDescent="0.2">
      <c r="C21" s="1" t="s">
        <v>15</v>
      </c>
      <c r="D21" s="1"/>
      <c r="E21" s="1"/>
      <c r="F21" s="1"/>
      <c r="G21" s="1" t="s">
        <v>16</v>
      </c>
      <c r="H21" s="1"/>
      <c r="I21" s="1"/>
      <c r="J21" s="1"/>
      <c r="K21" s="1"/>
    </row>
    <row r="22" spans="1:11" x14ac:dyDescent="0.2">
      <c r="C22" s="1" t="s">
        <v>17</v>
      </c>
      <c r="D22" s="1"/>
      <c r="E22" s="1"/>
      <c r="F22" s="1"/>
      <c r="G22" s="1"/>
      <c r="H22" s="1"/>
      <c r="I22" s="1"/>
      <c r="J22" s="1"/>
      <c r="K22" s="1"/>
    </row>
    <row r="23" spans="1:11" x14ac:dyDescent="0.2">
      <c r="C23" s="1" t="s">
        <v>18</v>
      </c>
      <c r="D23" s="1"/>
      <c r="E23" s="1"/>
      <c r="F23" s="1"/>
      <c r="G23" s="1"/>
      <c r="H23" s="1"/>
      <c r="I23" s="1"/>
      <c r="J23" s="1"/>
      <c r="K23" s="1"/>
    </row>
    <row r="24" spans="1:11" x14ac:dyDescent="0.2">
      <c r="C24" s="1" t="s">
        <v>19</v>
      </c>
      <c r="D24" s="1"/>
      <c r="E24" s="1"/>
      <c r="F24" s="1"/>
      <c r="G24" s="1" t="s">
        <v>20</v>
      </c>
      <c r="H24" s="1"/>
      <c r="I24" s="1"/>
      <c r="J24" s="1"/>
      <c r="K24" s="1"/>
    </row>
    <row r="25" spans="1:11" x14ac:dyDescent="0.2">
      <c r="C25" s="1" t="s">
        <v>21</v>
      </c>
      <c r="D25" s="1"/>
      <c r="E25" s="1"/>
      <c r="F25" s="1"/>
      <c r="G25" s="1"/>
      <c r="H25" s="1"/>
      <c r="I25" s="1"/>
      <c r="J25" s="1"/>
      <c r="K25" s="1"/>
    </row>
    <row r="26" spans="1:11" x14ac:dyDescent="0.2">
      <c r="C26" s="1" t="s">
        <v>22</v>
      </c>
      <c r="D26" s="1"/>
      <c r="E26" s="1"/>
      <c r="F26" s="1"/>
      <c r="G26" s="1"/>
      <c r="H26" s="1"/>
      <c r="I26" s="1"/>
      <c r="J26" s="1"/>
      <c r="K26" s="1"/>
    </row>
    <row r="27" spans="1:11" x14ac:dyDescent="0.2">
      <c r="C27" s="1" t="s">
        <v>23</v>
      </c>
      <c r="D27" s="1"/>
      <c r="E27" s="1"/>
      <c r="F27" s="1"/>
      <c r="G27" s="1"/>
      <c r="H27" s="1"/>
      <c r="I27" s="1"/>
      <c r="J27" s="1"/>
      <c r="K27" s="1"/>
    </row>
    <row r="28" spans="1:11" ht="12.75" customHeight="1" x14ac:dyDescent="0.2">
      <c r="C28" s="1" t="s">
        <v>24</v>
      </c>
      <c r="D28" s="1"/>
      <c r="E28" s="1"/>
      <c r="F28" s="1"/>
      <c r="G28" s="1"/>
      <c r="H28" s="3"/>
      <c r="I28" s="3"/>
      <c r="J28" s="3"/>
      <c r="K28" s="3"/>
    </row>
    <row r="29" spans="1:11" ht="32.25" customHeight="1" x14ac:dyDescent="0.2">
      <c r="C29" s="4" t="s">
        <v>25</v>
      </c>
      <c r="D29" s="1"/>
      <c r="E29" s="1"/>
      <c r="F29" s="1"/>
      <c r="G29" s="105" t="s">
        <v>26</v>
      </c>
      <c r="H29" s="105"/>
      <c r="I29" s="105"/>
      <c r="J29" s="105"/>
      <c r="K29" s="105"/>
    </row>
  </sheetData>
  <sheetProtection algorithmName="SHA-512" hashValue="/fN2hvUEqD2WtXOTkIUqAF5VKiBmzemMBfGoV5DM5Qtm8d9v8mNeZKYfQj0m9NSAt0mUpz0Xhko4XXH1ZiPvUQ==" saltValue="6hAKc12Rx2N6jGgfDRgNMA==" spinCount="100000" sheet="1" objects="1" scenarios="1" selectLockedCells="1"/>
  <mergeCells count="4">
    <mergeCell ref="A5:K5"/>
    <mergeCell ref="B7:I7"/>
    <mergeCell ref="A9:D9"/>
    <mergeCell ref="G29:K29"/>
  </mergeCells>
  <printOptions horizontalCentered="1"/>
  <pageMargins left="0.7" right="0.7" top="0.75" bottom="0.75" header="0.3" footer="0.3"/>
  <pageSetup orientation="landscape" horizontalDpi="150" verticalDpi="150" r:id="rId1"/>
  <headerFooter>
    <oddHeader xml:space="preserve">&amp;CGOVERNMENT OF THE DISTRICT OF COLUMBIA
DEPARTMENT OF GENERAL SERVICES
CAPITAL CONSTRUCTION SERVICES
&amp;G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5"/>
  <sheetViews>
    <sheetView showGridLines="0" topLeftCell="A7" zoomScaleNormal="100" zoomScaleSheetLayoutView="100" workbookViewId="0">
      <selection activeCell="F34" sqref="F34:H34"/>
    </sheetView>
  </sheetViews>
  <sheetFormatPr defaultRowHeight="12.75" x14ac:dyDescent="0.2"/>
  <cols>
    <col min="1" max="2" width="15.5703125" style="8" customWidth="1"/>
    <col min="3" max="3" width="11.42578125" style="8" customWidth="1"/>
    <col min="4" max="4" width="14" style="8" customWidth="1"/>
    <col min="5" max="5" width="16.28515625" style="8" customWidth="1"/>
    <col min="6" max="6" width="4.7109375" style="8" customWidth="1"/>
    <col min="7" max="7" width="11.5703125" style="8" customWidth="1"/>
    <col min="8" max="8" width="8.42578125" style="8" customWidth="1"/>
    <col min="9" max="9" width="16.7109375" style="8" bestFit="1" customWidth="1"/>
    <col min="10" max="10" width="11.7109375" style="46" customWidth="1"/>
    <col min="11" max="11" width="9.140625" style="8"/>
    <col min="12" max="12" width="1.42578125" style="8" customWidth="1"/>
    <col min="13" max="16384" width="9.140625" style="8"/>
  </cols>
  <sheetData>
    <row r="1" spans="1:12" s="5" customFormat="1" ht="13.5" customHeight="1" x14ac:dyDescent="0.2">
      <c r="A1" s="109"/>
      <c r="B1" s="109"/>
      <c r="C1" s="109"/>
      <c r="D1" s="109"/>
      <c r="E1" s="109"/>
      <c r="F1" s="109"/>
      <c r="G1" s="109"/>
      <c r="H1" s="109"/>
      <c r="I1" s="109"/>
      <c r="J1" s="109"/>
    </row>
    <row r="2" spans="1:12" s="6" customFormat="1" ht="15" customHeight="1" x14ac:dyDescent="0.25">
      <c r="A2" s="110"/>
      <c r="B2" s="110"/>
      <c r="C2" s="110"/>
      <c r="D2" s="110"/>
      <c r="E2" s="110"/>
      <c r="F2" s="110"/>
      <c r="G2" s="110"/>
      <c r="H2" s="110"/>
      <c r="I2" s="110"/>
      <c r="J2" s="110"/>
    </row>
    <row r="3" spans="1:12" s="7" customFormat="1" ht="12" customHeight="1" x14ac:dyDescent="0.2">
      <c r="A3" s="111"/>
      <c r="B3" s="111"/>
      <c r="C3" s="111"/>
      <c r="D3" s="111"/>
      <c r="E3" s="111"/>
      <c r="F3" s="111"/>
      <c r="G3" s="111"/>
      <c r="H3" s="111"/>
      <c r="I3" s="111"/>
      <c r="J3" s="111"/>
    </row>
    <row r="4" spans="1:12" x14ac:dyDescent="0.2">
      <c r="A4" s="108"/>
      <c r="B4" s="108"/>
      <c r="C4" s="108"/>
      <c r="D4" s="108"/>
      <c r="E4" s="108"/>
      <c r="F4" s="108"/>
      <c r="G4" s="108"/>
      <c r="H4" s="108"/>
      <c r="I4" s="108"/>
      <c r="J4" s="108"/>
    </row>
    <row r="5" spans="1:12" x14ac:dyDescent="0.2">
      <c r="A5" s="108"/>
      <c r="B5" s="108"/>
      <c r="C5" s="108"/>
      <c r="D5" s="108"/>
      <c r="E5" s="108"/>
      <c r="F5" s="108"/>
      <c r="G5" s="108"/>
      <c r="H5" s="108"/>
      <c r="I5" s="108"/>
      <c r="J5" s="108"/>
    </row>
    <row r="6" spans="1:12" x14ac:dyDescent="0.2">
      <c r="A6" s="112"/>
      <c r="B6" s="112"/>
      <c r="C6" s="112"/>
      <c r="D6" s="112"/>
      <c r="E6" s="112"/>
      <c r="F6" s="112"/>
      <c r="G6" s="112"/>
      <c r="H6" s="112"/>
      <c r="I6" s="112"/>
      <c r="J6" s="112"/>
    </row>
    <row r="7" spans="1:12" x14ac:dyDescent="0.2">
      <c r="A7" s="7"/>
      <c r="B7" s="7"/>
      <c r="C7" s="7"/>
      <c r="D7" s="9"/>
      <c r="E7" s="9"/>
      <c r="F7" s="9"/>
      <c r="G7" s="9"/>
      <c r="H7" s="7"/>
      <c r="I7" s="7"/>
      <c r="J7" s="7"/>
    </row>
    <row r="8" spans="1:12" x14ac:dyDescent="0.2">
      <c r="A8" s="7"/>
      <c r="B8" s="7"/>
      <c r="C8" s="7"/>
      <c r="D8" s="9"/>
      <c r="E8" s="9"/>
      <c r="F8" s="9"/>
      <c r="G8" s="9"/>
      <c r="H8" s="7"/>
      <c r="I8" s="7"/>
      <c r="J8" s="7"/>
    </row>
    <row r="9" spans="1:12" x14ac:dyDescent="0.2">
      <c r="A9" s="108"/>
      <c r="B9" s="108"/>
      <c r="C9" s="108"/>
      <c r="D9" s="108"/>
      <c r="E9" s="108"/>
      <c r="F9" s="108"/>
      <c r="G9" s="108"/>
      <c r="H9" s="108"/>
      <c r="I9" s="108"/>
      <c r="J9" s="108"/>
    </row>
    <row r="10" spans="1:12" x14ac:dyDescent="0.2">
      <c r="A10" s="7"/>
      <c r="B10" s="7"/>
      <c r="C10" s="7"/>
      <c r="D10" s="7"/>
      <c r="E10" s="7"/>
      <c r="F10" s="7"/>
      <c r="G10" s="7"/>
      <c r="H10" s="7"/>
      <c r="I10" s="7"/>
      <c r="J10" s="7"/>
    </row>
    <row r="11" spans="1:12" x14ac:dyDescent="0.2">
      <c r="A11" s="7"/>
      <c r="B11" s="7"/>
      <c r="C11" s="7"/>
      <c r="D11" s="7"/>
      <c r="E11" s="7"/>
      <c r="F11" s="7"/>
      <c r="G11" s="114" t="s">
        <v>27</v>
      </c>
      <c r="H11" s="114"/>
      <c r="I11" s="115"/>
      <c r="J11" s="115"/>
    </row>
    <row r="12" spans="1:12" x14ac:dyDescent="0.2">
      <c r="A12" s="10"/>
      <c r="B12" s="10"/>
      <c r="C12" s="10"/>
      <c r="D12" s="10"/>
      <c r="E12" s="10"/>
      <c r="F12" s="10"/>
      <c r="G12" s="10"/>
      <c r="H12" s="10"/>
      <c r="I12" s="10"/>
      <c r="J12" s="10"/>
    </row>
    <row r="13" spans="1:12" ht="18" customHeight="1" x14ac:dyDescent="0.2">
      <c r="A13" s="11" t="s">
        <v>28</v>
      </c>
      <c r="B13" s="116"/>
      <c r="C13" s="116"/>
      <c r="D13" s="116"/>
      <c r="E13" s="116"/>
      <c r="F13" s="12"/>
      <c r="G13" s="117" t="s">
        <v>6</v>
      </c>
      <c r="H13" s="117"/>
      <c r="I13" s="118"/>
      <c r="J13" s="118"/>
    </row>
    <row r="14" spans="1:12" x14ac:dyDescent="0.2">
      <c r="A14" s="13"/>
      <c r="B14" s="13"/>
      <c r="C14" s="14"/>
      <c r="D14" s="14"/>
      <c r="E14" s="14"/>
      <c r="F14" s="14"/>
      <c r="G14" s="13"/>
      <c r="H14" s="13"/>
      <c r="I14" s="13"/>
      <c r="J14" s="13"/>
      <c r="L14" s="15"/>
    </row>
    <row r="15" spans="1:12" x14ac:dyDescent="0.2">
      <c r="A15" s="16" t="s">
        <v>29</v>
      </c>
      <c r="B15" s="116"/>
      <c r="C15" s="116"/>
      <c r="D15" s="116"/>
      <c r="E15" s="116"/>
      <c r="F15" s="12"/>
      <c r="G15" s="119" t="s">
        <v>30</v>
      </c>
      <c r="H15" s="119"/>
      <c r="I15" s="115"/>
      <c r="J15" s="115"/>
      <c r="K15" s="15"/>
    </row>
    <row r="16" spans="1:12" x14ac:dyDescent="0.2">
      <c r="A16" s="13"/>
      <c r="B16" s="13"/>
      <c r="C16" s="13"/>
      <c r="D16" s="13"/>
      <c r="E16" s="13"/>
      <c r="F16" s="13"/>
      <c r="G16" s="13"/>
      <c r="H16" s="13"/>
      <c r="I16" s="13"/>
      <c r="J16" s="13"/>
      <c r="K16" s="15"/>
    </row>
    <row r="17" spans="1:10" x14ac:dyDescent="0.2">
      <c r="A17" s="16" t="s">
        <v>31</v>
      </c>
      <c r="B17" s="116"/>
      <c r="C17" s="116"/>
      <c r="D17" s="116"/>
      <c r="E17" s="116"/>
      <c r="F17" s="119" t="s">
        <v>32</v>
      </c>
      <c r="G17" s="119"/>
      <c r="H17" s="119"/>
      <c r="I17" s="115"/>
      <c r="J17" s="115"/>
    </row>
    <row r="18" spans="1:10" x14ac:dyDescent="0.2">
      <c r="A18" s="13"/>
      <c r="B18" s="13"/>
      <c r="C18" s="13"/>
      <c r="D18" s="13"/>
      <c r="E18" s="13"/>
      <c r="F18" s="13"/>
      <c r="G18" s="13"/>
      <c r="H18" s="13"/>
      <c r="I18" s="13"/>
      <c r="J18" s="13"/>
    </row>
    <row r="19" spans="1:10" x14ac:dyDescent="0.2">
      <c r="A19" s="17" t="s">
        <v>33</v>
      </c>
      <c r="B19" s="116"/>
      <c r="C19" s="116"/>
      <c r="D19" s="16" t="s">
        <v>34</v>
      </c>
      <c r="E19" s="18"/>
      <c r="F19" s="19"/>
      <c r="G19" s="119" t="s">
        <v>35</v>
      </c>
      <c r="H19" s="119"/>
      <c r="I19" s="18"/>
      <c r="J19" s="13"/>
    </row>
    <row r="20" spans="1:10" x14ac:dyDescent="0.2">
      <c r="A20" s="7"/>
      <c r="B20" s="7"/>
      <c r="C20" s="7"/>
      <c r="D20" s="7"/>
      <c r="E20" s="7"/>
      <c r="F20" s="7"/>
      <c r="G20" s="7"/>
      <c r="H20" s="7"/>
      <c r="I20" s="7"/>
      <c r="J20" s="7"/>
    </row>
    <row r="21" spans="1:10" x14ac:dyDescent="0.2">
      <c r="A21" s="7"/>
      <c r="B21" s="7"/>
      <c r="C21" s="7"/>
      <c r="D21" s="10"/>
      <c r="E21" s="10"/>
      <c r="F21" s="10"/>
      <c r="G21" s="10"/>
      <c r="H21" s="10"/>
      <c r="I21" s="10"/>
      <c r="J21" s="7"/>
    </row>
    <row r="22" spans="1:10" ht="20.100000000000001" customHeight="1" x14ac:dyDescent="0.2">
      <c r="A22" s="20" t="s">
        <v>36</v>
      </c>
      <c r="B22" s="20"/>
      <c r="C22" s="20"/>
      <c r="D22" s="20"/>
      <c r="E22" s="21">
        <f>SUMIF('Pay Request Form'!A12:A36,"",'Pay Request Form'!D12:D36)</f>
        <v>0</v>
      </c>
      <c r="F22" s="22"/>
      <c r="G22" s="10"/>
      <c r="H22" s="10"/>
      <c r="I22" s="10"/>
      <c r="J22" s="7"/>
    </row>
    <row r="23" spans="1:10" ht="20.100000000000001" customHeight="1" x14ac:dyDescent="0.2">
      <c r="A23" s="23" t="s">
        <v>37</v>
      </c>
      <c r="B23" s="23"/>
      <c r="C23" s="23"/>
      <c r="D23" s="23"/>
      <c r="E23" s="24">
        <f>SUMIF('Pay Request Form'!A12:A36,"&lt;&gt;",'Pay Request Form'!D12:D36)</f>
        <v>0</v>
      </c>
      <c r="F23" s="22"/>
      <c r="G23" s="10"/>
      <c r="H23" s="10"/>
      <c r="I23" s="10"/>
      <c r="J23" s="7"/>
    </row>
    <row r="24" spans="1:10" ht="20.100000000000001" customHeight="1" x14ac:dyDescent="0.2">
      <c r="A24" s="20" t="s">
        <v>38</v>
      </c>
      <c r="B24" s="20"/>
      <c r="C24" s="20"/>
      <c r="D24" s="20"/>
      <c r="E24" s="25"/>
      <c r="F24" s="10"/>
      <c r="G24" s="10"/>
      <c r="H24" s="10"/>
      <c r="I24" s="26">
        <f>E22+E23</f>
        <v>0</v>
      </c>
      <c r="J24" s="7"/>
    </row>
    <row r="25" spans="1:10" ht="20.100000000000001" customHeight="1" x14ac:dyDescent="0.2">
      <c r="A25" s="23" t="s">
        <v>39</v>
      </c>
      <c r="B25" s="23"/>
      <c r="C25" s="23"/>
      <c r="D25" s="27">
        <f>IF(I24 &lt;&gt; 0, I25/I24,0)</f>
        <v>0</v>
      </c>
      <c r="E25" s="28"/>
      <c r="F25" s="28"/>
      <c r="G25" s="10"/>
      <c r="H25" s="10"/>
      <c r="I25" s="29">
        <f>+'Pay Request Form'!H37</f>
        <v>0</v>
      </c>
      <c r="J25" s="10"/>
    </row>
    <row r="26" spans="1:10" ht="20.100000000000001" customHeight="1" x14ac:dyDescent="0.2">
      <c r="A26" s="23" t="s">
        <v>40</v>
      </c>
      <c r="B26" s="23"/>
      <c r="C26" s="23"/>
      <c r="D26" s="27">
        <f>IF(I25&lt;&gt;0,I26/I25,0)</f>
        <v>0</v>
      </c>
      <c r="E26" s="10"/>
      <c r="F26" s="10"/>
      <c r="G26" s="10"/>
      <c r="H26" s="10"/>
      <c r="I26" s="29">
        <f>'Pay Request Form'!K37</f>
        <v>0</v>
      </c>
      <c r="J26" s="10"/>
    </row>
    <row r="27" spans="1:10" ht="20.100000000000001" customHeight="1" x14ac:dyDescent="0.2">
      <c r="A27" s="23" t="s">
        <v>41</v>
      </c>
      <c r="B27" s="23"/>
      <c r="C27" s="23"/>
      <c r="D27" s="30"/>
      <c r="E27" s="10"/>
      <c r="F27" s="10"/>
      <c r="G27" s="10"/>
      <c r="H27" s="10"/>
      <c r="I27" s="31"/>
      <c r="J27" s="10"/>
    </row>
    <row r="28" spans="1:10" s="33" customFormat="1" ht="20.100000000000001" customHeight="1" thickBot="1" x14ac:dyDescent="0.3">
      <c r="A28" s="32" t="s">
        <v>42</v>
      </c>
      <c r="B28" s="32"/>
      <c r="D28" s="34"/>
      <c r="E28" s="35"/>
      <c r="F28" s="35"/>
      <c r="G28" s="35"/>
      <c r="H28" s="35"/>
      <c r="I28" s="36">
        <f>I25-I26-I27</f>
        <v>0</v>
      </c>
    </row>
    <row r="29" spans="1:10" s="33" customFormat="1" ht="20.100000000000001" customHeight="1" thickTop="1" x14ac:dyDescent="0.2">
      <c r="D29" s="34"/>
      <c r="E29" s="37"/>
      <c r="F29" s="35"/>
      <c r="G29" s="35"/>
      <c r="H29" s="35"/>
      <c r="I29" s="38"/>
    </row>
    <row r="30" spans="1:10" ht="24" customHeight="1" x14ac:dyDescent="0.2">
      <c r="A30" s="23" t="s">
        <v>43</v>
      </c>
      <c r="B30" s="23"/>
      <c r="C30" s="23"/>
      <c r="D30" s="27">
        <f>IF(I24&lt;&gt;0,(I24-I25)/I24,0)</f>
        <v>0</v>
      </c>
      <c r="E30" s="23"/>
      <c r="F30" s="23"/>
      <c r="G30" s="23"/>
      <c r="H30" s="23"/>
      <c r="I30" s="39">
        <f>+'Pay Request Form'!M37</f>
        <v>0</v>
      </c>
      <c r="J30" s="40"/>
    </row>
    <row r="31" spans="1:10" ht="24" customHeight="1" x14ac:dyDescent="0.25">
      <c r="D31" s="41"/>
      <c r="E31" s="42"/>
      <c r="F31" s="42"/>
      <c r="G31" s="42"/>
      <c r="H31" s="42"/>
      <c r="I31" s="43"/>
      <c r="J31" s="44"/>
    </row>
    <row r="32" spans="1:10" ht="115.5" customHeight="1" x14ac:dyDescent="0.2">
      <c r="A32" s="113" t="s">
        <v>44</v>
      </c>
      <c r="B32" s="113"/>
      <c r="C32" s="113"/>
      <c r="D32" s="113"/>
      <c r="E32" s="113"/>
      <c r="F32" s="113"/>
      <c r="G32" s="113"/>
      <c r="H32" s="113"/>
      <c r="I32" s="113"/>
      <c r="J32" s="113"/>
    </row>
    <row r="33" spans="1:10" ht="18.75" customHeight="1" x14ac:dyDescent="0.2">
      <c r="A33" s="45"/>
      <c r="B33" s="45"/>
      <c r="C33" s="45"/>
      <c r="D33" s="45"/>
      <c r="E33" s="45"/>
      <c r="F33" s="45"/>
      <c r="G33" s="45"/>
      <c r="H33" s="45"/>
      <c r="I33" s="45"/>
      <c r="J33" s="45"/>
    </row>
    <row r="34" spans="1:10" x14ac:dyDescent="0.2">
      <c r="F34" s="120"/>
      <c r="G34" s="120"/>
      <c r="H34" s="120"/>
      <c r="I34" s="15"/>
    </row>
    <row r="35" spans="1:10" x14ac:dyDescent="0.2">
      <c r="A35" s="106"/>
      <c r="B35" s="106"/>
      <c r="F35" s="121" t="s">
        <v>4</v>
      </c>
      <c r="G35" s="121"/>
      <c r="H35" s="121"/>
      <c r="I35" s="7"/>
      <c r="J35" s="7"/>
    </row>
    <row r="36" spans="1:10" ht="16.5" customHeight="1" x14ac:dyDescent="0.2">
      <c r="A36" s="123" t="s">
        <v>47</v>
      </c>
      <c r="B36" s="123"/>
      <c r="F36" s="116" t="s">
        <v>45</v>
      </c>
      <c r="G36" s="116"/>
      <c r="H36" s="116"/>
      <c r="I36" s="7"/>
      <c r="J36" s="7"/>
    </row>
    <row r="37" spans="1:10" x14ac:dyDescent="0.2">
      <c r="F37" s="122" t="s">
        <v>7</v>
      </c>
      <c r="G37" s="122"/>
      <c r="H37" s="122"/>
      <c r="I37" s="7"/>
      <c r="J37" s="7"/>
    </row>
    <row r="38" spans="1:10" x14ac:dyDescent="0.2">
      <c r="A38" s="107"/>
      <c r="B38" s="107"/>
      <c r="F38" s="116"/>
      <c r="G38" s="116"/>
      <c r="H38" s="116"/>
      <c r="I38" s="10"/>
      <c r="J38" s="47"/>
    </row>
    <row r="39" spans="1:10" ht="15.75" customHeight="1" x14ac:dyDescent="0.2">
      <c r="A39" s="124" t="s">
        <v>73</v>
      </c>
      <c r="B39" s="124"/>
      <c r="F39" s="121" t="s">
        <v>10</v>
      </c>
      <c r="G39" s="121"/>
      <c r="H39" s="121"/>
      <c r="I39" s="7"/>
      <c r="J39" s="48" t="s">
        <v>13</v>
      </c>
    </row>
    <row r="40" spans="1:10" ht="56.25" customHeight="1" x14ac:dyDescent="0.2">
      <c r="A40" s="113" t="s">
        <v>46</v>
      </c>
      <c r="B40" s="113"/>
      <c r="C40" s="113"/>
      <c r="D40" s="113"/>
      <c r="E40" s="113"/>
      <c r="F40" s="113"/>
      <c r="G40" s="113"/>
      <c r="H40" s="113"/>
      <c r="I40" s="113"/>
      <c r="J40" s="113"/>
    </row>
    <row r="41" spans="1:10" ht="20.25" customHeight="1" x14ac:dyDescent="0.2">
      <c r="A41" s="49"/>
      <c r="B41" s="49"/>
      <c r="C41" s="126"/>
      <c r="D41" s="126"/>
      <c r="E41" s="126"/>
      <c r="F41" s="50"/>
      <c r="G41" s="49"/>
      <c r="H41" s="49"/>
      <c r="I41" s="51"/>
    </row>
    <row r="42" spans="1:10" ht="20.25" customHeight="1" x14ac:dyDescent="0.2">
      <c r="A42" s="52"/>
      <c r="B42" s="52"/>
      <c r="C42" s="125"/>
      <c r="D42" s="125"/>
      <c r="E42" s="125"/>
      <c r="F42" s="53"/>
      <c r="G42" s="54"/>
      <c r="H42" s="54"/>
      <c r="I42" s="15"/>
    </row>
    <row r="43" spans="1:10" ht="22.5" customHeight="1" x14ac:dyDescent="0.2">
      <c r="A43" s="124" t="s">
        <v>48</v>
      </c>
      <c r="B43" s="124"/>
      <c r="D43" s="124" t="s">
        <v>49</v>
      </c>
      <c r="E43" s="124"/>
      <c r="F43" s="124"/>
      <c r="G43" s="54"/>
      <c r="H43" s="123" t="s">
        <v>74</v>
      </c>
      <c r="I43" s="123"/>
      <c r="J43" s="123"/>
    </row>
    <row r="44" spans="1:10" ht="12" customHeight="1" x14ac:dyDescent="0.2">
      <c r="A44" s="125"/>
      <c r="B44" s="125"/>
      <c r="C44" s="54"/>
      <c r="D44" s="54"/>
      <c r="E44" s="54"/>
      <c r="F44" s="54"/>
      <c r="G44" s="54"/>
      <c r="H44" s="54"/>
      <c r="I44" s="15"/>
      <c r="J44" s="55"/>
    </row>
    <row r="45" spans="1:10" x14ac:dyDescent="0.2">
      <c r="A45" s="54"/>
      <c r="B45" s="54"/>
      <c r="C45" s="54"/>
      <c r="D45" s="54"/>
      <c r="E45" s="54"/>
      <c r="F45" s="54"/>
      <c r="G45" s="54"/>
      <c r="H45" s="54"/>
      <c r="I45" s="15"/>
      <c r="J45" s="55"/>
    </row>
  </sheetData>
  <sheetProtection algorithmName="SHA-512" hashValue="WFwAp/BgPix3qcVu8uqcbwjF2oVmLde5nU3RfLdVJD9bEleIWKcmuGmJWDCfWHr39lp5arIR7sjUdJDLBwwYjg==" saltValue="jy6BTAC3zezcKW8wcMIV1g==" spinCount="100000" sheet="1" objects="1" scenarios="1" formatColumns="0" selectLockedCells="1"/>
  <mergeCells count="37">
    <mergeCell ref="A36:B36"/>
    <mergeCell ref="A39:B39"/>
    <mergeCell ref="A44:B44"/>
    <mergeCell ref="A40:J40"/>
    <mergeCell ref="C41:E41"/>
    <mergeCell ref="C42:E42"/>
    <mergeCell ref="A43:B43"/>
    <mergeCell ref="D43:F43"/>
    <mergeCell ref="H43:J43"/>
    <mergeCell ref="F39:H39"/>
    <mergeCell ref="F34:H34"/>
    <mergeCell ref="F35:H35"/>
    <mergeCell ref="F36:H36"/>
    <mergeCell ref="F37:H37"/>
    <mergeCell ref="F38:H38"/>
    <mergeCell ref="I15:J15"/>
    <mergeCell ref="B17:E17"/>
    <mergeCell ref="F17:H17"/>
    <mergeCell ref="I17:J17"/>
    <mergeCell ref="B19:C19"/>
    <mergeCell ref="G19:H19"/>
    <mergeCell ref="A35:B35"/>
    <mergeCell ref="A38:B38"/>
    <mergeCell ref="A9:J9"/>
    <mergeCell ref="A1:J1"/>
    <mergeCell ref="A2:J2"/>
    <mergeCell ref="A3:J3"/>
    <mergeCell ref="A4:J5"/>
    <mergeCell ref="A6:J6"/>
    <mergeCell ref="A32:J32"/>
    <mergeCell ref="G11:H11"/>
    <mergeCell ref="I11:J11"/>
    <mergeCell ref="B13:E13"/>
    <mergeCell ref="G13:H13"/>
    <mergeCell ref="I13:J13"/>
    <mergeCell ref="B15:E15"/>
    <mergeCell ref="G15:H15"/>
  </mergeCells>
  <pageMargins left="0.5" right="0.25" top="0.5" bottom="0.75" header="0.5" footer="0.5"/>
  <pageSetup scale="80" orientation="portrait" horizontalDpi="4294967293" r:id="rId1"/>
  <headerFooter alignWithMargins="0">
    <oddHeader>&amp;CGOVERNMENT OF THE DISTRICT OF COLUMBIA
DEPARTMENT OF GENERAL SERVICES
CAPITAL CONSTRUCTION SERVICES
&amp;G</oddHeader>
    <oddFooter>&amp;LCD-G-0021a&amp;C&amp;9 2000 14th Street NW, 8th Floor,   Washington DC 20009
Phone:  202-724-4400         Fax :  202-671-0647</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1513"/>
  <sheetViews>
    <sheetView zoomScaleNormal="100" workbookViewId="0">
      <selection activeCell="C20" sqref="C20"/>
    </sheetView>
  </sheetViews>
  <sheetFormatPr defaultRowHeight="12.75" x14ac:dyDescent="0.2"/>
  <cols>
    <col min="1" max="1" width="7.140625" style="95" customWidth="1"/>
    <col min="2" max="2" width="50.7109375" style="57" customWidth="1"/>
    <col min="3" max="3" width="50.7109375" style="58" customWidth="1"/>
    <col min="4" max="4" width="14" style="57" customWidth="1"/>
    <col min="5" max="5" width="13.42578125" style="57" bestFit="1" customWidth="1"/>
    <col min="6" max="6" width="12.85546875" style="58" bestFit="1" customWidth="1"/>
    <col min="7" max="7" width="11.140625" style="58" customWidth="1"/>
    <col min="8" max="8" width="14.42578125" style="58" bestFit="1" customWidth="1"/>
    <col min="9" max="9" width="10.7109375" style="58" customWidth="1"/>
    <col min="10" max="10" width="10.5703125" style="100" customWidth="1"/>
    <col min="11" max="11" width="11.42578125" style="58" customWidth="1"/>
    <col min="12" max="12" width="12.85546875" style="58" bestFit="1" customWidth="1"/>
    <col min="13" max="13" width="13.7109375" style="57" customWidth="1"/>
    <col min="14" max="14" width="11.28515625" style="57" customWidth="1"/>
    <col min="15" max="15" width="9.140625" style="100"/>
    <col min="16" max="16" width="9.140625" style="95"/>
    <col min="17" max="17" width="13" style="95" customWidth="1"/>
    <col min="18" max="16384" width="9.140625" style="95"/>
  </cols>
  <sheetData>
    <row r="1" spans="1:18" s="59" customFormat="1" x14ac:dyDescent="0.2">
      <c r="A1" s="56"/>
      <c r="B1" s="57"/>
      <c r="C1" s="58"/>
      <c r="D1" s="57"/>
      <c r="E1" s="57"/>
      <c r="F1" s="58"/>
      <c r="G1" s="58"/>
      <c r="H1" s="58"/>
      <c r="I1" s="58"/>
      <c r="K1" s="58"/>
      <c r="L1" s="58"/>
      <c r="M1" s="57"/>
      <c r="N1" s="57"/>
      <c r="P1" s="132" t="s">
        <v>50</v>
      </c>
      <c r="Q1" s="132"/>
      <c r="R1" s="132"/>
    </row>
    <row r="2" spans="1:18" s="59" customFormat="1" x14ac:dyDescent="0.2">
      <c r="A2" s="56"/>
      <c r="B2" s="57"/>
      <c r="C2" s="101"/>
      <c r="D2" s="57"/>
      <c r="E2" s="57"/>
      <c r="F2" s="101"/>
      <c r="G2" s="101"/>
      <c r="H2" s="101"/>
      <c r="I2" s="101"/>
      <c r="K2" s="101"/>
      <c r="L2" s="101"/>
      <c r="M2" s="57"/>
      <c r="N2" s="57"/>
      <c r="P2" s="132"/>
      <c r="Q2" s="132"/>
      <c r="R2" s="132"/>
    </row>
    <row r="3" spans="1:18" s="59" customFormat="1" x14ac:dyDescent="0.2">
      <c r="A3" s="56"/>
      <c r="B3" s="57"/>
      <c r="C3" s="101"/>
      <c r="D3" s="57"/>
      <c r="E3" s="57"/>
      <c r="F3" s="101"/>
      <c r="G3" s="101"/>
      <c r="H3" s="101"/>
      <c r="I3" s="101"/>
      <c r="K3" s="101"/>
      <c r="L3" s="101"/>
      <c r="M3" s="57"/>
      <c r="N3" s="57"/>
      <c r="P3" s="132"/>
      <c r="Q3" s="132"/>
      <c r="R3" s="132"/>
    </row>
    <row r="4" spans="1:18" s="59" customFormat="1" x14ac:dyDescent="0.2">
      <c r="A4" s="56"/>
      <c r="B4" s="57"/>
      <c r="C4" s="101"/>
      <c r="D4" s="57"/>
      <c r="E4" s="57"/>
      <c r="F4" s="101"/>
      <c r="G4" s="101"/>
      <c r="H4" s="101"/>
      <c r="I4" s="101"/>
      <c r="K4" s="101"/>
      <c r="L4" s="101"/>
      <c r="M4" s="57"/>
      <c r="N4" s="57"/>
      <c r="P4" s="132"/>
      <c r="Q4" s="132"/>
      <c r="R4" s="132"/>
    </row>
    <row r="5" spans="1:18" s="59" customFormat="1" x14ac:dyDescent="0.2">
      <c r="A5" s="56"/>
      <c r="B5" s="57"/>
      <c r="C5" s="101"/>
      <c r="D5" s="57"/>
      <c r="E5" s="57"/>
      <c r="F5" s="101"/>
      <c r="G5" s="101"/>
      <c r="H5" s="101"/>
      <c r="I5" s="101"/>
      <c r="K5" s="101"/>
      <c r="L5" s="101"/>
      <c r="M5" s="57"/>
      <c r="N5" s="57"/>
      <c r="P5" s="132"/>
      <c r="Q5" s="132"/>
      <c r="R5" s="132"/>
    </row>
    <row r="6" spans="1:18" s="59" customFormat="1" x14ac:dyDescent="0.2">
      <c r="A6" s="56"/>
      <c r="B6" s="57"/>
      <c r="C6" s="101"/>
      <c r="D6" s="57"/>
      <c r="E6" s="57"/>
      <c r="F6" s="101"/>
      <c r="G6" s="101"/>
      <c r="H6" s="101"/>
      <c r="I6" s="101"/>
      <c r="K6" s="101"/>
      <c r="L6" s="101"/>
      <c r="M6" s="57"/>
      <c r="N6" s="57"/>
      <c r="P6" s="132"/>
      <c r="Q6" s="132"/>
      <c r="R6" s="132"/>
    </row>
    <row r="7" spans="1:18" s="59" customFormat="1" x14ac:dyDescent="0.2">
      <c r="A7" s="60"/>
      <c r="B7" s="61" t="s">
        <v>51</v>
      </c>
      <c r="C7" s="127" t="str">
        <f>IF('Summary Progress Cover Sheet'!B13&lt;&gt;0,'Summary Progress Cover Sheet'!B13,"")</f>
        <v/>
      </c>
      <c r="D7" s="127"/>
      <c r="E7" s="62"/>
      <c r="F7" s="63"/>
      <c r="G7" s="63"/>
      <c r="H7" s="128" t="s">
        <v>27</v>
      </c>
      <c r="I7" s="128"/>
      <c r="J7" s="129" t="str">
        <f>IF('Summary Progress Cover Sheet'!I11&lt;&gt;0,'Summary Progress Cover Sheet'!I11,"")</f>
        <v/>
      </c>
      <c r="K7" s="129"/>
      <c r="L7" s="63"/>
      <c r="M7" s="62"/>
      <c r="N7" s="57"/>
      <c r="P7" s="132"/>
      <c r="Q7" s="132"/>
      <c r="R7" s="132"/>
    </row>
    <row r="8" spans="1:18" s="59" customFormat="1" x14ac:dyDescent="0.2">
      <c r="A8" s="60"/>
      <c r="B8" s="64" t="s">
        <v>29</v>
      </c>
      <c r="C8" s="130" t="str">
        <f>IF('Summary Progress Cover Sheet'!B15&lt;&gt;0,'Summary Progress Cover Sheet'!B15,"")</f>
        <v/>
      </c>
      <c r="D8" s="130"/>
      <c r="E8" s="62"/>
      <c r="F8" s="63"/>
      <c r="G8" s="63"/>
      <c r="H8" s="63"/>
      <c r="I8" s="60"/>
      <c r="J8" s="60"/>
      <c r="K8" s="63"/>
      <c r="L8" s="63"/>
      <c r="M8" s="62"/>
      <c r="N8" s="57"/>
      <c r="P8" s="132"/>
      <c r="Q8" s="132"/>
      <c r="R8" s="132"/>
    </row>
    <row r="9" spans="1:18" s="59" customFormat="1" x14ac:dyDescent="0.2">
      <c r="A9" s="60"/>
      <c r="B9" s="64" t="s">
        <v>31</v>
      </c>
      <c r="C9" s="130" t="str">
        <f>IF('Summary Progress Cover Sheet'!B17&lt;&gt;0,'Summary Progress Cover Sheet'!B17,"")</f>
        <v/>
      </c>
      <c r="D9" s="130"/>
      <c r="E9" s="62"/>
      <c r="F9" s="63"/>
      <c r="G9" s="63"/>
      <c r="J9" s="60"/>
      <c r="K9" s="65"/>
      <c r="L9" s="63"/>
      <c r="M9" s="62"/>
      <c r="N9" s="57"/>
      <c r="P9" s="132"/>
      <c r="Q9" s="132"/>
      <c r="R9" s="132"/>
    </row>
    <row r="10" spans="1:18" s="59" customFormat="1" x14ac:dyDescent="0.2">
      <c r="A10" s="66"/>
      <c r="B10" s="62"/>
      <c r="C10" s="63"/>
      <c r="D10" s="62"/>
      <c r="E10" s="62"/>
      <c r="F10" s="63"/>
      <c r="G10" s="63"/>
      <c r="H10" s="63"/>
      <c r="I10" s="63"/>
      <c r="J10" s="60"/>
      <c r="K10" s="63"/>
      <c r="L10" s="63"/>
      <c r="M10" s="62"/>
      <c r="N10" s="57"/>
      <c r="P10" s="132"/>
      <c r="Q10" s="132"/>
      <c r="R10" s="132"/>
    </row>
    <row r="11" spans="1:18" s="72" customFormat="1" ht="38.25" x14ac:dyDescent="0.2">
      <c r="A11" s="67" t="s">
        <v>52</v>
      </c>
      <c r="B11" s="68" t="s">
        <v>53</v>
      </c>
      <c r="C11" s="68" t="s">
        <v>18</v>
      </c>
      <c r="D11" s="69" t="s">
        <v>21</v>
      </c>
      <c r="E11" s="68" t="s">
        <v>22</v>
      </c>
      <c r="F11" s="68" t="s">
        <v>23</v>
      </c>
      <c r="G11" s="68" t="s">
        <v>24</v>
      </c>
      <c r="H11" s="70" t="s">
        <v>54</v>
      </c>
      <c r="I11" s="71" t="s">
        <v>55</v>
      </c>
      <c r="J11" s="68" t="s">
        <v>25</v>
      </c>
      <c r="K11" s="70" t="s">
        <v>56</v>
      </c>
      <c r="L11" s="70" t="s">
        <v>57</v>
      </c>
      <c r="M11" s="70" t="s">
        <v>58</v>
      </c>
      <c r="P11" s="73"/>
      <c r="Q11" s="70" t="s">
        <v>59</v>
      </c>
      <c r="R11" s="73"/>
    </row>
    <row r="12" spans="1:18" s="60" customFormat="1" x14ac:dyDescent="0.2">
      <c r="A12" s="74"/>
      <c r="B12" s="74"/>
      <c r="C12" s="75"/>
      <c r="D12" s="76"/>
      <c r="E12" s="77"/>
      <c r="F12" s="77"/>
      <c r="G12" s="77"/>
      <c r="H12" s="78">
        <f t="shared" ref="H12:H36" si="0">+E12+F12+G12</f>
        <v>0</v>
      </c>
      <c r="I12" s="79" t="str">
        <f t="shared" ref="I12:I36" si="1">IF(D12&lt;&gt; "",H12/D12,"")</f>
        <v/>
      </c>
      <c r="J12" s="80"/>
      <c r="K12" s="81">
        <f t="shared" ref="K12:K36" si="2">H12*J12</f>
        <v>0</v>
      </c>
      <c r="L12" s="82">
        <f>F12-(F12*J12)+G12-(G12*J12)+Q12</f>
        <v>0</v>
      </c>
      <c r="M12" s="81">
        <f t="shared" ref="M12:M36" si="3">+D12-H12</f>
        <v>0</v>
      </c>
      <c r="P12" s="83"/>
      <c r="Q12" s="84"/>
      <c r="R12" s="83"/>
    </row>
    <row r="13" spans="1:18" s="60" customFormat="1" x14ac:dyDescent="0.2">
      <c r="A13" s="74"/>
      <c r="B13" s="74"/>
      <c r="C13" s="75"/>
      <c r="D13" s="76"/>
      <c r="E13" s="77"/>
      <c r="F13" s="77"/>
      <c r="G13" s="77"/>
      <c r="H13" s="78">
        <f t="shared" si="0"/>
        <v>0</v>
      </c>
      <c r="I13" s="79" t="str">
        <f t="shared" si="1"/>
        <v/>
      </c>
      <c r="J13" s="80"/>
      <c r="K13" s="81">
        <f t="shared" si="2"/>
        <v>0</v>
      </c>
      <c r="L13" s="82">
        <f t="shared" ref="L13:L36" si="4">F13-(F13*J13)+G13-(G13*J13)+Q13</f>
        <v>0</v>
      </c>
      <c r="M13" s="81">
        <f t="shared" si="3"/>
        <v>0</v>
      </c>
      <c r="P13" s="83"/>
      <c r="Q13" s="84"/>
      <c r="R13" s="83"/>
    </row>
    <row r="14" spans="1:18" s="60" customFormat="1" x14ac:dyDescent="0.2">
      <c r="A14" s="74"/>
      <c r="B14" s="74"/>
      <c r="C14" s="75"/>
      <c r="D14" s="76"/>
      <c r="E14" s="77"/>
      <c r="F14" s="77"/>
      <c r="G14" s="77"/>
      <c r="H14" s="78">
        <f t="shared" si="0"/>
        <v>0</v>
      </c>
      <c r="I14" s="79" t="str">
        <f t="shared" si="1"/>
        <v/>
      </c>
      <c r="J14" s="80"/>
      <c r="K14" s="81">
        <f t="shared" si="2"/>
        <v>0</v>
      </c>
      <c r="L14" s="82">
        <f t="shared" si="4"/>
        <v>0</v>
      </c>
      <c r="M14" s="81">
        <f t="shared" si="3"/>
        <v>0</v>
      </c>
      <c r="P14" s="83"/>
      <c r="Q14" s="84"/>
      <c r="R14" s="83"/>
    </row>
    <row r="15" spans="1:18" s="60" customFormat="1" x14ac:dyDescent="0.2">
      <c r="A15" s="74"/>
      <c r="B15" s="74"/>
      <c r="C15" s="75"/>
      <c r="D15" s="76"/>
      <c r="E15" s="77"/>
      <c r="F15" s="77"/>
      <c r="G15" s="77"/>
      <c r="H15" s="78">
        <f t="shared" si="0"/>
        <v>0</v>
      </c>
      <c r="I15" s="79" t="str">
        <f t="shared" si="1"/>
        <v/>
      </c>
      <c r="J15" s="80"/>
      <c r="K15" s="81">
        <f t="shared" si="2"/>
        <v>0</v>
      </c>
      <c r="L15" s="82">
        <f t="shared" si="4"/>
        <v>0</v>
      </c>
      <c r="M15" s="81">
        <f t="shared" si="3"/>
        <v>0</v>
      </c>
      <c r="P15" s="83"/>
      <c r="Q15" s="84"/>
      <c r="R15" s="83"/>
    </row>
    <row r="16" spans="1:18" s="60" customFormat="1" x14ac:dyDescent="0.2">
      <c r="A16" s="74"/>
      <c r="B16" s="74"/>
      <c r="C16" s="75"/>
      <c r="D16" s="76"/>
      <c r="E16" s="77"/>
      <c r="F16" s="77"/>
      <c r="G16" s="77"/>
      <c r="H16" s="78">
        <f t="shared" si="0"/>
        <v>0</v>
      </c>
      <c r="I16" s="79" t="str">
        <f t="shared" si="1"/>
        <v/>
      </c>
      <c r="J16" s="80"/>
      <c r="K16" s="81">
        <f t="shared" si="2"/>
        <v>0</v>
      </c>
      <c r="L16" s="82">
        <f t="shared" si="4"/>
        <v>0</v>
      </c>
      <c r="M16" s="81">
        <f t="shared" si="3"/>
        <v>0</v>
      </c>
      <c r="P16" s="83"/>
      <c r="Q16" s="84"/>
      <c r="R16" s="83"/>
    </row>
    <row r="17" spans="1:18" s="60" customFormat="1" x14ac:dyDescent="0.2">
      <c r="A17" s="74"/>
      <c r="B17" s="74"/>
      <c r="C17" s="75"/>
      <c r="D17" s="76"/>
      <c r="E17" s="77"/>
      <c r="F17" s="77"/>
      <c r="G17" s="77"/>
      <c r="H17" s="78">
        <f t="shared" si="0"/>
        <v>0</v>
      </c>
      <c r="I17" s="79" t="str">
        <f t="shared" si="1"/>
        <v/>
      </c>
      <c r="J17" s="80"/>
      <c r="K17" s="81">
        <f t="shared" si="2"/>
        <v>0</v>
      </c>
      <c r="L17" s="82">
        <f t="shared" si="4"/>
        <v>0</v>
      </c>
      <c r="M17" s="81">
        <f t="shared" si="3"/>
        <v>0</v>
      </c>
      <c r="P17" s="83"/>
      <c r="Q17" s="84"/>
      <c r="R17" s="83"/>
    </row>
    <row r="18" spans="1:18" s="60" customFormat="1" x14ac:dyDescent="0.2">
      <c r="A18" s="74"/>
      <c r="B18" s="74"/>
      <c r="C18" s="75"/>
      <c r="D18" s="76"/>
      <c r="E18" s="77"/>
      <c r="F18" s="77"/>
      <c r="G18" s="77"/>
      <c r="H18" s="78">
        <f t="shared" si="0"/>
        <v>0</v>
      </c>
      <c r="I18" s="79" t="str">
        <f t="shared" si="1"/>
        <v/>
      </c>
      <c r="J18" s="80"/>
      <c r="K18" s="81">
        <f t="shared" si="2"/>
        <v>0</v>
      </c>
      <c r="L18" s="82">
        <f t="shared" si="4"/>
        <v>0</v>
      </c>
      <c r="M18" s="81">
        <f t="shared" si="3"/>
        <v>0</v>
      </c>
      <c r="P18" s="83"/>
      <c r="Q18" s="84"/>
      <c r="R18" s="83"/>
    </row>
    <row r="19" spans="1:18" s="60" customFormat="1" x14ac:dyDescent="0.2">
      <c r="A19" s="74"/>
      <c r="B19" s="74"/>
      <c r="C19" s="75"/>
      <c r="D19" s="76"/>
      <c r="E19" s="77"/>
      <c r="F19" s="77"/>
      <c r="G19" s="77"/>
      <c r="H19" s="78">
        <f t="shared" si="0"/>
        <v>0</v>
      </c>
      <c r="I19" s="79" t="str">
        <f t="shared" si="1"/>
        <v/>
      </c>
      <c r="J19" s="80"/>
      <c r="K19" s="81">
        <f t="shared" si="2"/>
        <v>0</v>
      </c>
      <c r="L19" s="82">
        <f t="shared" si="4"/>
        <v>0</v>
      </c>
      <c r="M19" s="81">
        <f t="shared" si="3"/>
        <v>0</v>
      </c>
      <c r="P19" s="83"/>
      <c r="Q19" s="84"/>
      <c r="R19" s="83"/>
    </row>
    <row r="20" spans="1:18" s="60" customFormat="1" x14ac:dyDescent="0.2">
      <c r="A20" s="74"/>
      <c r="B20" s="74"/>
      <c r="C20" s="75"/>
      <c r="D20" s="76"/>
      <c r="E20" s="77"/>
      <c r="F20" s="77"/>
      <c r="G20" s="77"/>
      <c r="H20" s="78">
        <f t="shared" si="0"/>
        <v>0</v>
      </c>
      <c r="I20" s="79" t="str">
        <f t="shared" si="1"/>
        <v/>
      </c>
      <c r="J20" s="80"/>
      <c r="K20" s="81">
        <f t="shared" si="2"/>
        <v>0</v>
      </c>
      <c r="L20" s="82">
        <f t="shared" si="4"/>
        <v>0</v>
      </c>
      <c r="M20" s="81">
        <f t="shared" si="3"/>
        <v>0</v>
      </c>
      <c r="P20" s="83"/>
      <c r="Q20" s="84"/>
      <c r="R20" s="83"/>
    </row>
    <row r="21" spans="1:18" s="60" customFormat="1" x14ac:dyDescent="0.2">
      <c r="A21" s="74"/>
      <c r="B21" s="74"/>
      <c r="C21" s="75"/>
      <c r="D21" s="76"/>
      <c r="E21" s="77"/>
      <c r="F21" s="77"/>
      <c r="G21" s="77"/>
      <c r="H21" s="78">
        <f t="shared" si="0"/>
        <v>0</v>
      </c>
      <c r="I21" s="79" t="str">
        <f t="shared" si="1"/>
        <v/>
      </c>
      <c r="J21" s="80"/>
      <c r="K21" s="81">
        <f t="shared" si="2"/>
        <v>0</v>
      </c>
      <c r="L21" s="82">
        <f t="shared" si="4"/>
        <v>0</v>
      </c>
      <c r="M21" s="81">
        <f t="shared" si="3"/>
        <v>0</v>
      </c>
      <c r="P21" s="83"/>
      <c r="Q21" s="84"/>
      <c r="R21" s="83"/>
    </row>
    <row r="22" spans="1:18" s="60" customFormat="1" x14ac:dyDescent="0.2">
      <c r="A22" s="74"/>
      <c r="B22" s="74"/>
      <c r="C22" s="75"/>
      <c r="D22" s="76"/>
      <c r="E22" s="77"/>
      <c r="F22" s="77"/>
      <c r="G22" s="77"/>
      <c r="H22" s="78">
        <f t="shared" si="0"/>
        <v>0</v>
      </c>
      <c r="I22" s="79" t="str">
        <f t="shared" si="1"/>
        <v/>
      </c>
      <c r="J22" s="80"/>
      <c r="K22" s="81">
        <f t="shared" si="2"/>
        <v>0</v>
      </c>
      <c r="L22" s="82">
        <f t="shared" si="4"/>
        <v>0</v>
      </c>
      <c r="M22" s="81">
        <f t="shared" si="3"/>
        <v>0</v>
      </c>
      <c r="P22" s="83"/>
      <c r="Q22" s="84"/>
      <c r="R22" s="83"/>
    </row>
    <row r="23" spans="1:18" s="60" customFormat="1" x14ac:dyDescent="0.2">
      <c r="A23" s="74"/>
      <c r="B23" s="74"/>
      <c r="C23" s="75"/>
      <c r="D23" s="76"/>
      <c r="E23" s="77"/>
      <c r="F23" s="77"/>
      <c r="G23" s="77"/>
      <c r="H23" s="78">
        <f t="shared" si="0"/>
        <v>0</v>
      </c>
      <c r="I23" s="79" t="str">
        <f t="shared" si="1"/>
        <v/>
      </c>
      <c r="J23" s="80"/>
      <c r="K23" s="81">
        <f t="shared" si="2"/>
        <v>0</v>
      </c>
      <c r="L23" s="82">
        <f t="shared" si="4"/>
        <v>0</v>
      </c>
      <c r="M23" s="81">
        <f t="shared" si="3"/>
        <v>0</v>
      </c>
      <c r="P23" s="83"/>
      <c r="Q23" s="84"/>
      <c r="R23" s="83"/>
    </row>
    <row r="24" spans="1:18" s="60" customFormat="1" x14ac:dyDescent="0.2">
      <c r="A24" s="74"/>
      <c r="B24" s="74"/>
      <c r="C24" s="75"/>
      <c r="D24" s="76"/>
      <c r="E24" s="77"/>
      <c r="F24" s="77"/>
      <c r="G24" s="77"/>
      <c r="H24" s="78">
        <f t="shared" si="0"/>
        <v>0</v>
      </c>
      <c r="I24" s="79" t="str">
        <f t="shared" si="1"/>
        <v/>
      </c>
      <c r="J24" s="80"/>
      <c r="K24" s="81">
        <f t="shared" si="2"/>
        <v>0</v>
      </c>
      <c r="L24" s="82">
        <f t="shared" si="4"/>
        <v>0</v>
      </c>
      <c r="M24" s="81">
        <f t="shared" si="3"/>
        <v>0</v>
      </c>
      <c r="P24" s="83"/>
      <c r="Q24" s="84"/>
      <c r="R24" s="83"/>
    </row>
    <row r="25" spans="1:18" s="60" customFormat="1" x14ac:dyDescent="0.2">
      <c r="A25" s="74"/>
      <c r="B25" s="74"/>
      <c r="C25" s="75"/>
      <c r="D25" s="76"/>
      <c r="E25" s="77"/>
      <c r="F25" s="77"/>
      <c r="G25" s="77"/>
      <c r="H25" s="78">
        <f t="shared" si="0"/>
        <v>0</v>
      </c>
      <c r="I25" s="79" t="str">
        <f t="shared" si="1"/>
        <v/>
      </c>
      <c r="J25" s="80"/>
      <c r="K25" s="81">
        <f t="shared" si="2"/>
        <v>0</v>
      </c>
      <c r="L25" s="82">
        <f t="shared" si="4"/>
        <v>0</v>
      </c>
      <c r="M25" s="81">
        <f t="shared" si="3"/>
        <v>0</v>
      </c>
      <c r="P25" s="83"/>
      <c r="Q25" s="84"/>
      <c r="R25" s="83"/>
    </row>
    <row r="26" spans="1:18" s="60" customFormat="1" x14ac:dyDescent="0.2">
      <c r="A26" s="74"/>
      <c r="B26" s="74"/>
      <c r="C26" s="75"/>
      <c r="D26" s="76"/>
      <c r="E26" s="77"/>
      <c r="F26" s="77"/>
      <c r="G26" s="77"/>
      <c r="H26" s="78">
        <f t="shared" si="0"/>
        <v>0</v>
      </c>
      <c r="I26" s="79" t="str">
        <f t="shared" si="1"/>
        <v/>
      </c>
      <c r="J26" s="80"/>
      <c r="K26" s="81">
        <f t="shared" si="2"/>
        <v>0</v>
      </c>
      <c r="L26" s="82">
        <f t="shared" si="4"/>
        <v>0</v>
      </c>
      <c r="M26" s="81">
        <f t="shared" si="3"/>
        <v>0</v>
      </c>
      <c r="P26" s="83"/>
      <c r="Q26" s="84"/>
      <c r="R26" s="83"/>
    </row>
    <row r="27" spans="1:18" s="60" customFormat="1" x14ac:dyDescent="0.2">
      <c r="A27" s="74"/>
      <c r="B27" s="74"/>
      <c r="C27" s="75"/>
      <c r="D27" s="76"/>
      <c r="E27" s="77"/>
      <c r="F27" s="77"/>
      <c r="G27" s="77"/>
      <c r="H27" s="78">
        <f t="shared" si="0"/>
        <v>0</v>
      </c>
      <c r="I27" s="79" t="str">
        <f t="shared" si="1"/>
        <v/>
      </c>
      <c r="J27" s="80"/>
      <c r="K27" s="81">
        <f t="shared" si="2"/>
        <v>0</v>
      </c>
      <c r="L27" s="82">
        <f t="shared" si="4"/>
        <v>0</v>
      </c>
      <c r="M27" s="81">
        <f t="shared" si="3"/>
        <v>0</v>
      </c>
      <c r="P27" s="83"/>
      <c r="Q27" s="84"/>
      <c r="R27" s="83"/>
    </row>
    <row r="28" spans="1:18" s="60" customFormat="1" x14ac:dyDescent="0.2">
      <c r="A28" s="74"/>
      <c r="B28" s="74"/>
      <c r="C28" s="75"/>
      <c r="D28" s="76"/>
      <c r="E28" s="77"/>
      <c r="F28" s="77"/>
      <c r="G28" s="77"/>
      <c r="H28" s="78">
        <f t="shared" si="0"/>
        <v>0</v>
      </c>
      <c r="I28" s="79" t="str">
        <f t="shared" si="1"/>
        <v/>
      </c>
      <c r="J28" s="80"/>
      <c r="K28" s="81">
        <f t="shared" si="2"/>
        <v>0</v>
      </c>
      <c r="L28" s="82">
        <f t="shared" si="4"/>
        <v>0</v>
      </c>
      <c r="M28" s="81">
        <f t="shared" si="3"/>
        <v>0</v>
      </c>
      <c r="P28" s="83"/>
      <c r="Q28" s="84"/>
      <c r="R28" s="83"/>
    </row>
    <row r="29" spans="1:18" s="60" customFormat="1" x14ac:dyDescent="0.2">
      <c r="A29" s="74"/>
      <c r="B29" s="74"/>
      <c r="C29" s="75"/>
      <c r="D29" s="76"/>
      <c r="E29" s="77"/>
      <c r="F29" s="77"/>
      <c r="G29" s="77"/>
      <c r="H29" s="78">
        <f t="shared" si="0"/>
        <v>0</v>
      </c>
      <c r="I29" s="79" t="str">
        <f t="shared" si="1"/>
        <v/>
      </c>
      <c r="J29" s="80"/>
      <c r="K29" s="81">
        <f t="shared" si="2"/>
        <v>0</v>
      </c>
      <c r="L29" s="82">
        <f t="shared" si="4"/>
        <v>0</v>
      </c>
      <c r="M29" s="81">
        <f t="shared" si="3"/>
        <v>0</v>
      </c>
      <c r="P29" s="83"/>
      <c r="Q29" s="84"/>
      <c r="R29" s="83"/>
    </row>
    <row r="30" spans="1:18" s="60" customFormat="1" x14ac:dyDescent="0.2">
      <c r="A30" s="74"/>
      <c r="B30" s="74"/>
      <c r="C30" s="75"/>
      <c r="D30" s="76"/>
      <c r="E30" s="77"/>
      <c r="F30" s="77"/>
      <c r="G30" s="77"/>
      <c r="H30" s="78">
        <f t="shared" si="0"/>
        <v>0</v>
      </c>
      <c r="I30" s="79" t="str">
        <f t="shared" si="1"/>
        <v/>
      </c>
      <c r="J30" s="80"/>
      <c r="K30" s="81">
        <f t="shared" si="2"/>
        <v>0</v>
      </c>
      <c r="L30" s="82">
        <f t="shared" si="4"/>
        <v>0</v>
      </c>
      <c r="M30" s="81">
        <f t="shared" si="3"/>
        <v>0</v>
      </c>
      <c r="P30" s="83"/>
      <c r="Q30" s="84"/>
      <c r="R30" s="83"/>
    </row>
    <row r="31" spans="1:18" s="60" customFormat="1" x14ac:dyDescent="0.2">
      <c r="A31" s="74"/>
      <c r="B31" s="74"/>
      <c r="C31" s="75"/>
      <c r="D31" s="76"/>
      <c r="E31" s="77"/>
      <c r="F31" s="77"/>
      <c r="G31" s="77"/>
      <c r="H31" s="78">
        <f t="shared" si="0"/>
        <v>0</v>
      </c>
      <c r="I31" s="79" t="str">
        <f t="shared" si="1"/>
        <v/>
      </c>
      <c r="J31" s="80"/>
      <c r="K31" s="81">
        <f t="shared" si="2"/>
        <v>0</v>
      </c>
      <c r="L31" s="82">
        <f t="shared" si="4"/>
        <v>0</v>
      </c>
      <c r="M31" s="81">
        <f t="shared" si="3"/>
        <v>0</v>
      </c>
      <c r="P31" s="83"/>
      <c r="Q31" s="84"/>
      <c r="R31" s="83"/>
    </row>
    <row r="32" spans="1:18" s="60" customFormat="1" x14ac:dyDescent="0.2">
      <c r="A32" s="74"/>
      <c r="B32" s="74"/>
      <c r="C32" s="75"/>
      <c r="D32" s="76"/>
      <c r="E32" s="77"/>
      <c r="F32" s="77"/>
      <c r="G32" s="77"/>
      <c r="H32" s="78">
        <f t="shared" si="0"/>
        <v>0</v>
      </c>
      <c r="I32" s="79" t="str">
        <f t="shared" si="1"/>
        <v/>
      </c>
      <c r="J32" s="80"/>
      <c r="K32" s="81">
        <f t="shared" si="2"/>
        <v>0</v>
      </c>
      <c r="L32" s="82">
        <f t="shared" si="4"/>
        <v>0</v>
      </c>
      <c r="M32" s="81">
        <f t="shared" si="3"/>
        <v>0</v>
      </c>
      <c r="P32" s="83"/>
      <c r="Q32" s="84"/>
      <c r="R32" s="83"/>
    </row>
    <row r="33" spans="1:18" s="60" customFormat="1" x14ac:dyDescent="0.2">
      <c r="A33" s="74"/>
      <c r="B33" s="74"/>
      <c r="C33" s="75"/>
      <c r="D33" s="76"/>
      <c r="E33" s="77"/>
      <c r="F33" s="77"/>
      <c r="G33" s="77"/>
      <c r="H33" s="78">
        <f t="shared" si="0"/>
        <v>0</v>
      </c>
      <c r="I33" s="79" t="str">
        <f t="shared" si="1"/>
        <v/>
      </c>
      <c r="J33" s="80"/>
      <c r="K33" s="81">
        <f t="shared" si="2"/>
        <v>0</v>
      </c>
      <c r="L33" s="82">
        <f t="shared" si="4"/>
        <v>0</v>
      </c>
      <c r="M33" s="81">
        <f t="shared" si="3"/>
        <v>0</v>
      </c>
      <c r="P33" s="83"/>
      <c r="Q33" s="84"/>
      <c r="R33" s="83"/>
    </row>
    <row r="34" spans="1:18" s="60" customFormat="1" x14ac:dyDescent="0.2">
      <c r="A34" s="74"/>
      <c r="B34" s="74"/>
      <c r="C34" s="75"/>
      <c r="D34" s="76"/>
      <c r="E34" s="77"/>
      <c r="F34" s="77"/>
      <c r="G34" s="77"/>
      <c r="H34" s="78">
        <f t="shared" si="0"/>
        <v>0</v>
      </c>
      <c r="I34" s="79" t="str">
        <f t="shared" si="1"/>
        <v/>
      </c>
      <c r="J34" s="80"/>
      <c r="K34" s="81">
        <f t="shared" si="2"/>
        <v>0</v>
      </c>
      <c r="L34" s="82">
        <f t="shared" si="4"/>
        <v>0</v>
      </c>
      <c r="M34" s="81">
        <f t="shared" si="3"/>
        <v>0</v>
      </c>
      <c r="P34" s="83"/>
      <c r="Q34" s="84"/>
      <c r="R34" s="83"/>
    </row>
    <row r="35" spans="1:18" s="60" customFormat="1" x14ac:dyDescent="0.2">
      <c r="A35" s="74"/>
      <c r="B35" s="74"/>
      <c r="C35" s="75"/>
      <c r="D35" s="76"/>
      <c r="E35" s="77"/>
      <c r="F35" s="77"/>
      <c r="G35" s="77"/>
      <c r="H35" s="78">
        <f t="shared" si="0"/>
        <v>0</v>
      </c>
      <c r="I35" s="79" t="str">
        <f t="shared" si="1"/>
        <v/>
      </c>
      <c r="J35" s="80"/>
      <c r="K35" s="81">
        <f t="shared" si="2"/>
        <v>0</v>
      </c>
      <c r="L35" s="82">
        <f t="shared" si="4"/>
        <v>0</v>
      </c>
      <c r="M35" s="81">
        <f t="shared" si="3"/>
        <v>0</v>
      </c>
      <c r="P35" s="83"/>
      <c r="Q35" s="84"/>
      <c r="R35" s="83"/>
    </row>
    <row r="36" spans="1:18" s="60" customFormat="1" x14ac:dyDescent="0.2">
      <c r="A36" s="74"/>
      <c r="B36" s="74"/>
      <c r="C36" s="75"/>
      <c r="D36" s="76"/>
      <c r="E36" s="77"/>
      <c r="F36" s="77"/>
      <c r="G36" s="77"/>
      <c r="H36" s="78">
        <f t="shared" si="0"/>
        <v>0</v>
      </c>
      <c r="I36" s="79" t="str">
        <f t="shared" si="1"/>
        <v/>
      </c>
      <c r="J36" s="80"/>
      <c r="K36" s="81">
        <f t="shared" si="2"/>
        <v>0</v>
      </c>
      <c r="L36" s="82">
        <f t="shared" si="4"/>
        <v>0</v>
      </c>
      <c r="M36" s="81">
        <f t="shared" si="3"/>
        <v>0</v>
      </c>
      <c r="P36" s="83"/>
      <c r="Q36" s="84"/>
      <c r="R36" s="83"/>
    </row>
    <row r="37" spans="1:18" s="92" customFormat="1" x14ac:dyDescent="0.2">
      <c r="A37" s="85" t="s">
        <v>60</v>
      </c>
      <c r="B37" s="85"/>
      <c r="C37" s="86"/>
      <c r="D37" s="87">
        <f>SUM(D12:D36)</f>
        <v>0</v>
      </c>
      <c r="E37" s="87">
        <f>SUM(E12:E36)</f>
        <v>0</v>
      </c>
      <c r="F37" s="88">
        <f>SUM(F12:F36)</f>
        <v>0</v>
      </c>
      <c r="G37" s="87">
        <f>SUM(G12:G36)</f>
        <v>0</v>
      </c>
      <c r="H37" s="87">
        <f>SUM(H12:H36)</f>
        <v>0</v>
      </c>
      <c r="I37" s="89">
        <f>IF(D37&lt;&gt;0,H37/D37,0)</f>
        <v>0</v>
      </c>
      <c r="J37" s="90"/>
      <c r="K37" s="87">
        <f>SUM(K12:K36)</f>
        <v>0</v>
      </c>
      <c r="L37" s="91">
        <f>SUM(L12:L36)</f>
        <v>0</v>
      </c>
      <c r="M37" s="91">
        <f>+D37-H37</f>
        <v>0</v>
      </c>
      <c r="P37" s="93"/>
      <c r="Q37" s="94">
        <f>SUM(Q12:Q36)</f>
        <v>0</v>
      </c>
      <c r="R37" s="93"/>
    </row>
    <row r="38" spans="1:18" x14ac:dyDescent="0.2">
      <c r="A38" s="57"/>
      <c r="J38" s="95"/>
      <c r="O38" s="95"/>
    </row>
    <row r="39" spans="1:18" x14ac:dyDescent="0.2">
      <c r="A39" s="57"/>
      <c r="C39" s="57"/>
      <c r="D39" s="96"/>
      <c r="E39" s="97"/>
      <c r="H39" s="98"/>
      <c r="J39" s="95"/>
      <c r="K39" s="131"/>
      <c r="L39" s="131"/>
      <c r="M39" s="131"/>
      <c r="O39" s="95"/>
    </row>
    <row r="40" spans="1:18" x14ac:dyDescent="0.2">
      <c r="A40" s="57"/>
      <c r="C40" s="57"/>
      <c r="D40" s="99"/>
      <c r="E40" s="95"/>
      <c r="H40" s="98"/>
      <c r="J40" s="95"/>
      <c r="K40" s="131"/>
      <c r="L40" s="131"/>
      <c r="M40" s="131"/>
      <c r="O40" s="95"/>
    </row>
    <row r="41" spans="1:18" x14ac:dyDescent="0.2">
      <c r="A41" s="57"/>
      <c r="C41" s="57"/>
      <c r="D41" s="95"/>
      <c r="E41" s="95"/>
      <c r="H41" s="98"/>
      <c r="J41" s="95"/>
      <c r="K41" s="131"/>
      <c r="L41" s="131"/>
      <c r="M41" s="131"/>
      <c r="O41" s="95"/>
    </row>
    <row r="42" spans="1:18" x14ac:dyDescent="0.2">
      <c r="A42" s="57"/>
      <c r="C42" s="57"/>
      <c r="D42" s="95"/>
      <c r="E42" s="95"/>
      <c r="J42" s="95"/>
      <c r="K42" s="131"/>
      <c r="L42" s="131"/>
      <c r="M42" s="131"/>
      <c r="O42" s="95"/>
    </row>
    <row r="43" spans="1:18" x14ac:dyDescent="0.2">
      <c r="A43" s="57"/>
      <c r="J43" s="95"/>
      <c r="O43" s="95"/>
    </row>
    <row r="44" spans="1:18" x14ac:dyDescent="0.2">
      <c r="A44" s="57"/>
      <c r="J44" s="95"/>
      <c r="O44" s="95"/>
    </row>
    <row r="45" spans="1:18" x14ac:dyDescent="0.2">
      <c r="A45" s="57"/>
      <c r="J45" s="95"/>
      <c r="O45" s="95"/>
    </row>
    <row r="46" spans="1:18" x14ac:dyDescent="0.2">
      <c r="A46" s="57"/>
      <c r="J46" s="95"/>
      <c r="O46" s="95"/>
    </row>
    <row r="47" spans="1:18" x14ac:dyDescent="0.2">
      <c r="A47" s="57"/>
      <c r="J47" s="95"/>
      <c r="O47" s="95"/>
    </row>
    <row r="48" spans="1:18" x14ac:dyDescent="0.2">
      <c r="A48" s="57"/>
      <c r="J48" s="95"/>
      <c r="O48" s="95"/>
    </row>
    <row r="49" spans="1:15" x14ac:dyDescent="0.2">
      <c r="A49" s="57"/>
      <c r="J49" s="95"/>
      <c r="O49" s="95"/>
    </row>
    <row r="50" spans="1:15" x14ac:dyDescent="0.2">
      <c r="A50" s="57"/>
      <c r="J50" s="95"/>
      <c r="O50" s="95"/>
    </row>
    <row r="51" spans="1:15" x14ac:dyDescent="0.2">
      <c r="A51" s="57"/>
      <c r="J51" s="95"/>
      <c r="O51" s="95"/>
    </row>
    <row r="52" spans="1:15" x14ac:dyDescent="0.2">
      <c r="A52" s="57"/>
      <c r="J52" s="95"/>
      <c r="O52" s="95"/>
    </row>
    <row r="53" spans="1:15" x14ac:dyDescent="0.2">
      <c r="A53" s="57"/>
      <c r="J53" s="95"/>
      <c r="O53" s="95"/>
    </row>
    <row r="54" spans="1:15" x14ac:dyDescent="0.2">
      <c r="A54" s="57"/>
      <c r="J54" s="95"/>
      <c r="O54" s="95"/>
    </row>
    <row r="55" spans="1:15" x14ac:dyDescent="0.2">
      <c r="A55" s="57"/>
      <c r="J55" s="95"/>
      <c r="O55" s="95"/>
    </row>
    <row r="56" spans="1:15" x14ac:dyDescent="0.2">
      <c r="A56" s="57"/>
      <c r="J56" s="95"/>
      <c r="O56" s="95"/>
    </row>
    <row r="57" spans="1:15" x14ac:dyDescent="0.2">
      <c r="A57" s="57"/>
      <c r="J57" s="95"/>
      <c r="O57" s="95"/>
    </row>
    <row r="58" spans="1:15" x14ac:dyDescent="0.2">
      <c r="A58" s="57"/>
      <c r="J58" s="95"/>
      <c r="O58" s="95"/>
    </row>
    <row r="59" spans="1:15" x14ac:dyDescent="0.2">
      <c r="A59" s="57"/>
      <c r="J59" s="95"/>
      <c r="O59" s="95"/>
    </row>
    <row r="60" spans="1:15" x14ac:dyDescent="0.2">
      <c r="A60" s="57"/>
      <c r="J60" s="95"/>
      <c r="O60" s="95"/>
    </row>
    <row r="61" spans="1:15" x14ac:dyDescent="0.2">
      <c r="A61" s="57"/>
      <c r="J61" s="95"/>
      <c r="O61" s="95"/>
    </row>
    <row r="62" spans="1:15" x14ac:dyDescent="0.2">
      <c r="A62" s="57"/>
      <c r="J62" s="95"/>
      <c r="O62" s="95"/>
    </row>
    <row r="63" spans="1:15" x14ac:dyDescent="0.2">
      <c r="A63" s="57"/>
      <c r="J63" s="95"/>
      <c r="O63" s="95"/>
    </row>
    <row r="64" spans="1:15" x14ac:dyDescent="0.2">
      <c r="A64" s="57"/>
      <c r="J64" s="95"/>
      <c r="O64" s="95"/>
    </row>
    <row r="65" spans="1:15" x14ac:dyDescent="0.2">
      <c r="A65" s="57"/>
      <c r="J65" s="95"/>
      <c r="O65" s="95"/>
    </row>
    <row r="66" spans="1:15" x14ac:dyDescent="0.2">
      <c r="A66" s="57"/>
      <c r="J66" s="95"/>
      <c r="O66" s="95"/>
    </row>
    <row r="67" spans="1:15" x14ac:dyDescent="0.2">
      <c r="A67" s="57"/>
      <c r="J67" s="95"/>
      <c r="O67" s="95"/>
    </row>
    <row r="68" spans="1:15" x14ac:dyDescent="0.2">
      <c r="A68" s="57"/>
      <c r="J68" s="95"/>
      <c r="O68" s="95"/>
    </row>
    <row r="69" spans="1:15" x14ac:dyDescent="0.2">
      <c r="A69" s="57"/>
      <c r="J69" s="95"/>
      <c r="O69" s="95"/>
    </row>
    <row r="70" spans="1:15" x14ac:dyDescent="0.2">
      <c r="A70" s="57"/>
      <c r="J70" s="95"/>
      <c r="O70" s="95"/>
    </row>
    <row r="71" spans="1:15" x14ac:dyDescent="0.2">
      <c r="J71" s="95"/>
      <c r="O71" s="95"/>
    </row>
    <row r="72" spans="1:15" x14ac:dyDescent="0.2">
      <c r="J72" s="95"/>
      <c r="O72" s="95"/>
    </row>
    <row r="73" spans="1:15" x14ac:dyDescent="0.2">
      <c r="J73" s="95"/>
      <c r="O73" s="95"/>
    </row>
    <row r="74" spans="1:15" x14ac:dyDescent="0.2">
      <c r="J74" s="95"/>
      <c r="O74" s="95"/>
    </row>
    <row r="75" spans="1:15" x14ac:dyDescent="0.2">
      <c r="J75" s="95"/>
      <c r="O75" s="95"/>
    </row>
    <row r="76" spans="1:15" x14ac:dyDescent="0.2">
      <c r="J76" s="95"/>
      <c r="O76" s="95"/>
    </row>
    <row r="77" spans="1:15" x14ac:dyDescent="0.2">
      <c r="J77" s="95"/>
      <c r="O77" s="95"/>
    </row>
    <row r="78" spans="1:15" x14ac:dyDescent="0.2">
      <c r="J78" s="95"/>
      <c r="O78" s="95"/>
    </row>
    <row r="79" spans="1:15" x14ac:dyDescent="0.2">
      <c r="J79" s="95"/>
      <c r="O79" s="95"/>
    </row>
    <row r="80" spans="1:15" x14ac:dyDescent="0.2">
      <c r="J80" s="95"/>
      <c r="O80" s="95"/>
    </row>
    <row r="81" spans="10:15" x14ac:dyDescent="0.2">
      <c r="J81" s="95"/>
      <c r="O81" s="95"/>
    </row>
    <row r="82" spans="10:15" x14ac:dyDescent="0.2">
      <c r="J82" s="95"/>
      <c r="O82" s="95"/>
    </row>
    <row r="83" spans="10:15" x14ac:dyDescent="0.2">
      <c r="J83" s="95"/>
      <c r="O83" s="95"/>
    </row>
    <row r="84" spans="10:15" x14ac:dyDescent="0.2">
      <c r="J84" s="95"/>
      <c r="O84" s="95"/>
    </row>
    <row r="85" spans="10:15" x14ac:dyDescent="0.2">
      <c r="J85" s="95"/>
      <c r="O85" s="95"/>
    </row>
    <row r="86" spans="10:15" x14ac:dyDescent="0.2">
      <c r="J86" s="95"/>
      <c r="O86" s="95"/>
    </row>
    <row r="87" spans="10:15" x14ac:dyDescent="0.2">
      <c r="J87" s="95"/>
      <c r="O87" s="95"/>
    </row>
    <row r="88" spans="10:15" x14ac:dyDescent="0.2">
      <c r="J88" s="95"/>
      <c r="O88" s="95"/>
    </row>
    <row r="89" spans="10:15" x14ac:dyDescent="0.2">
      <c r="J89" s="95"/>
      <c r="O89" s="95"/>
    </row>
    <row r="90" spans="10:15" x14ac:dyDescent="0.2">
      <c r="J90" s="95"/>
      <c r="O90" s="95"/>
    </row>
    <row r="91" spans="10:15" x14ac:dyDescent="0.2">
      <c r="J91" s="95"/>
      <c r="O91" s="95"/>
    </row>
    <row r="92" spans="10:15" x14ac:dyDescent="0.2">
      <c r="J92" s="95"/>
      <c r="O92" s="95"/>
    </row>
    <row r="93" spans="10:15" x14ac:dyDescent="0.2">
      <c r="J93" s="95"/>
      <c r="O93" s="95"/>
    </row>
    <row r="94" spans="10:15" x14ac:dyDescent="0.2">
      <c r="J94" s="95"/>
      <c r="O94" s="95"/>
    </row>
    <row r="95" spans="10:15" x14ac:dyDescent="0.2">
      <c r="J95" s="95"/>
      <c r="O95" s="95"/>
    </row>
    <row r="96" spans="10:15" x14ac:dyDescent="0.2">
      <c r="J96" s="95"/>
      <c r="O96" s="95"/>
    </row>
    <row r="97" spans="10:15" x14ac:dyDescent="0.2">
      <c r="J97" s="95"/>
      <c r="O97" s="95"/>
    </row>
    <row r="98" spans="10:15" x14ac:dyDescent="0.2">
      <c r="J98" s="95"/>
      <c r="O98" s="95"/>
    </row>
    <row r="99" spans="10:15" x14ac:dyDescent="0.2">
      <c r="J99" s="95"/>
      <c r="O99" s="95"/>
    </row>
    <row r="100" spans="10:15" x14ac:dyDescent="0.2">
      <c r="J100" s="95"/>
      <c r="O100" s="95"/>
    </row>
    <row r="101" spans="10:15" x14ac:dyDescent="0.2">
      <c r="J101" s="95"/>
      <c r="O101" s="95"/>
    </row>
    <row r="102" spans="10:15" x14ac:dyDescent="0.2">
      <c r="J102" s="95"/>
      <c r="O102" s="95"/>
    </row>
    <row r="103" spans="10:15" x14ac:dyDescent="0.2">
      <c r="J103" s="95"/>
      <c r="O103" s="95"/>
    </row>
    <row r="104" spans="10:15" x14ac:dyDescent="0.2">
      <c r="J104" s="95"/>
      <c r="O104" s="95"/>
    </row>
    <row r="105" spans="10:15" x14ac:dyDescent="0.2">
      <c r="J105" s="95"/>
      <c r="O105" s="95"/>
    </row>
    <row r="106" spans="10:15" x14ac:dyDescent="0.2">
      <c r="J106" s="95"/>
      <c r="O106" s="95"/>
    </row>
    <row r="107" spans="10:15" x14ac:dyDescent="0.2">
      <c r="J107" s="95"/>
      <c r="O107" s="95"/>
    </row>
    <row r="108" spans="10:15" x14ac:dyDescent="0.2">
      <c r="J108" s="95"/>
      <c r="O108" s="95"/>
    </row>
    <row r="109" spans="10:15" x14ac:dyDescent="0.2">
      <c r="J109" s="95"/>
      <c r="O109" s="95"/>
    </row>
    <row r="110" spans="10:15" x14ac:dyDescent="0.2">
      <c r="J110" s="95"/>
      <c r="O110" s="95"/>
    </row>
    <row r="111" spans="10:15" x14ac:dyDescent="0.2">
      <c r="J111" s="95"/>
      <c r="O111" s="95"/>
    </row>
    <row r="112" spans="10:15" x14ac:dyDescent="0.2">
      <c r="J112" s="95"/>
      <c r="O112" s="95"/>
    </row>
    <row r="113" spans="10:15" x14ac:dyDescent="0.2">
      <c r="J113" s="95"/>
      <c r="O113" s="95"/>
    </row>
    <row r="114" spans="10:15" x14ac:dyDescent="0.2">
      <c r="J114" s="95"/>
      <c r="O114" s="95"/>
    </row>
    <row r="115" spans="10:15" x14ac:dyDescent="0.2">
      <c r="J115" s="95"/>
      <c r="O115" s="95"/>
    </row>
    <row r="116" spans="10:15" x14ac:dyDescent="0.2">
      <c r="J116" s="95"/>
      <c r="O116" s="95"/>
    </row>
    <row r="117" spans="10:15" x14ac:dyDescent="0.2">
      <c r="J117" s="95"/>
      <c r="O117" s="95"/>
    </row>
    <row r="118" spans="10:15" x14ac:dyDescent="0.2">
      <c r="J118" s="95"/>
      <c r="O118" s="95"/>
    </row>
    <row r="119" spans="10:15" x14ac:dyDescent="0.2">
      <c r="J119" s="95"/>
      <c r="O119" s="95"/>
    </row>
    <row r="120" spans="10:15" x14ac:dyDescent="0.2">
      <c r="J120" s="95"/>
      <c r="O120" s="95"/>
    </row>
    <row r="121" spans="10:15" x14ac:dyDescent="0.2">
      <c r="J121" s="95"/>
      <c r="O121" s="95"/>
    </row>
    <row r="122" spans="10:15" x14ac:dyDescent="0.2">
      <c r="J122" s="95"/>
      <c r="O122" s="95"/>
    </row>
    <row r="123" spans="10:15" x14ac:dyDescent="0.2">
      <c r="J123" s="95"/>
      <c r="O123" s="95"/>
    </row>
    <row r="124" spans="10:15" x14ac:dyDescent="0.2">
      <c r="J124" s="95"/>
      <c r="O124" s="95"/>
    </row>
    <row r="125" spans="10:15" x14ac:dyDescent="0.2">
      <c r="J125" s="95"/>
      <c r="O125" s="95"/>
    </row>
    <row r="126" spans="10:15" x14ac:dyDescent="0.2">
      <c r="J126" s="95"/>
      <c r="O126" s="95"/>
    </row>
    <row r="127" spans="10:15" x14ac:dyDescent="0.2">
      <c r="J127" s="95"/>
      <c r="O127" s="95"/>
    </row>
    <row r="128" spans="10:15" x14ac:dyDescent="0.2">
      <c r="J128" s="95"/>
      <c r="O128" s="95"/>
    </row>
    <row r="129" spans="10:15" x14ac:dyDescent="0.2">
      <c r="J129" s="95"/>
      <c r="O129" s="95"/>
    </row>
    <row r="130" spans="10:15" x14ac:dyDescent="0.2">
      <c r="J130" s="95"/>
      <c r="O130" s="95"/>
    </row>
    <row r="131" spans="10:15" x14ac:dyDescent="0.2">
      <c r="J131" s="95"/>
      <c r="O131" s="95"/>
    </row>
    <row r="132" spans="10:15" x14ac:dyDescent="0.2">
      <c r="J132" s="95"/>
      <c r="O132" s="95"/>
    </row>
    <row r="133" spans="10:15" x14ac:dyDescent="0.2">
      <c r="J133" s="95"/>
      <c r="O133" s="95"/>
    </row>
    <row r="134" spans="10:15" x14ac:dyDescent="0.2">
      <c r="J134" s="95"/>
      <c r="O134" s="95"/>
    </row>
    <row r="135" spans="10:15" x14ac:dyDescent="0.2">
      <c r="J135" s="95"/>
      <c r="O135" s="95"/>
    </row>
    <row r="136" spans="10:15" x14ac:dyDescent="0.2">
      <c r="J136" s="95"/>
      <c r="O136" s="95"/>
    </row>
    <row r="137" spans="10:15" x14ac:dyDescent="0.2">
      <c r="J137" s="95"/>
      <c r="O137" s="95"/>
    </row>
    <row r="138" spans="10:15" x14ac:dyDescent="0.2">
      <c r="J138" s="95"/>
      <c r="O138" s="95"/>
    </row>
    <row r="139" spans="10:15" x14ac:dyDescent="0.2">
      <c r="J139" s="95"/>
      <c r="O139" s="95"/>
    </row>
    <row r="140" spans="10:15" x14ac:dyDescent="0.2">
      <c r="J140" s="95"/>
      <c r="O140" s="95"/>
    </row>
    <row r="141" spans="10:15" x14ac:dyDescent="0.2">
      <c r="J141" s="95"/>
      <c r="O141" s="95"/>
    </row>
    <row r="142" spans="10:15" x14ac:dyDescent="0.2">
      <c r="J142" s="95"/>
      <c r="O142" s="95"/>
    </row>
    <row r="143" spans="10:15" x14ac:dyDescent="0.2">
      <c r="J143" s="95"/>
      <c r="O143" s="95"/>
    </row>
    <row r="144" spans="10:15" x14ac:dyDescent="0.2">
      <c r="J144" s="95"/>
      <c r="O144" s="95"/>
    </row>
    <row r="145" spans="10:15" x14ac:dyDescent="0.2">
      <c r="J145" s="95"/>
      <c r="O145" s="95"/>
    </row>
    <row r="146" spans="10:15" x14ac:dyDescent="0.2">
      <c r="J146" s="95"/>
      <c r="O146" s="95"/>
    </row>
    <row r="147" spans="10:15" x14ac:dyDescent="0.2">
      <c r="J147" s="95"/>
      <c r="O147" s="95"/>
    </row>
    <row r="148" spans="10:15" x14ac:dyDescent="0.2">
      <c r="J148" s="95"/>
      <c r="O148" s="95"/>
    </row>
    <row r="149" spans="10:15" x14ac:dyDescent="0.2">
      <c r="J149" s="95"/>
      <c r="O149" s="95"/>
    </row>
    <row r="150" spans="10:15" x14ac:dyDescent="0.2">
      <c r="J150" s="95"/>
      <c r="O150" s="95"/>
    </row>
    <row r="151" spans="10:15" x14ac:dyDescent="0.2">
      <c r="J151" s="95"/>
      <c r="O151" s="95"/>
    </row>
    <row r="152" spans="10:15" x14ac:dyDescent="0.2">
      <c r="J152" s="95"/>
      <c r="O152" s="95"/>
    </row>
    <row r="153" spans="10:15" x14ac:dyDescent="0.2">
      <c r="J153" s="95"/>
      <c r="O153" s="95"/>
    </row>
    <row r="154" spans="10:15" x14ac:dyDescent="0.2">
      <c r="J154" s="95"/>
      <c r="O154" s="95"/>
    </row>
    <row r="155" spans="10:15" x14ac:dyDescent="0.2">
      <c r="J155" s="95"/>
      <c r="O155" s="95"/>
    </row>
    <row r="156" spans="10:15" x14ac:dyDescent="0.2">
      <c r="J156" s="95"/>
      <c r="O156" s="95"/>
    </row>
    <row r="157" spans="10:15" x14ac:dyDescent="0.2">
      <c r="J157" s="95"/>
      <c r="O157" s="95"/>
    </row>
    <row r="158" spans="10:15" x14ac:dyDescent="0.2">
      <c r="J158" s="95"/>
      <c r="O158" s="95"/>
    </row>
    <row r="159" spans="10:15" x14ac:dyDescent="0.2">
      <c r="J159" s="95"/>
      <c r="O159" s="95"/>
    </row>
    <row r="160" spans="10:15" x14ac:dyDescent="0.2">
      <c r="J160" s="95"/>
      <c r="O160" s="95"/>
    </row>
    <row r="161" spans="10:15" x14ac:dyDescent="0.2">
      <c r="J161" s="95"/>
      <c r="O161" s="95"/>
    </row>
    <row r="162" spans="10:15" x14ac:dyDescent="0.2">
      <c r="J162" s="95"/>
      <c r="O162" s="95"/>
    </row>
    <row r="163" spans="10:15" x14ac:dyDescent="0.2">
      <c r="J163" s="95"/>
      <c r="O163" s="95"/>
    </row>
    <row r="164" spans="10:15" x14ac:dyDescent="0.2">
      <c r="J164" s="95"/>
      <c r="O164" s="95"/>
    </row>
    <row r="165" spans="10:15" x14ac:dyDescent="0.2">
      <c r="J165" s="95"/>
      <c r="O165" s="95"/>
    </row>
    <row r="166" spans="10:15" x14ac:dyDescent="0.2">
      <c r="J166" s="95"/>
      <c r="O166" s="95"/>
    </row>
    <row r="167" spans="10:15" x14ac:dyDescent="0.2">
      <c r="J167" s="95"/>
      <c r="O167" s="95"/>
    </row>
    <row r="168" spans="10:15" x14ac:dyDescent="0.2">
      <c r="J168" s="95"/>
      <c r="O168" s="95"/>
    </row>
    <row r="169" spans="10:15" x14ac:dyDescent="0.2">
      <c r="J169" s="95"/>
      <c r="O169" s="95"/>
    </row>
    <row r="170" spans="10:15" x14ac:dyDescent="0.2">
      <c r="J170" s="95"/>
      <c r="O170" s="95"/>
    </row>
    <row r="171" spans="10:15" x14ac:dyDescent="0.2">
      <c r="J171" s="95"/>
      <c r="O171" s="95"/>
    </row>
    <row r="172" spans="10:15" x14ac:dyDescent="0.2">
      <c r="J172" s="95"/>
      <c r="O172" s="95"/>
    </row>
    <row r="173" spans="10:15" x14ac:dyDescent="0.2">
      <c r="J173" s="95"/>
      <c r="O173" s="95"/>
    </row>
    <row r="174" spans="10:15" x14ac:dyDescent="0.2">
      <c r="J174" s="95"/>
      <c r="O174" s="95"/>
    </row>
    <row r="175" spans="10:15" x14ac:dyDescent="0.2">
      <c r="J175" s="95"/>
      <c r="O175" s="95"/>
    </row>
    <row r="176" spans="10:15" x14ac:dyDescent="0.2">
      <c r="J176" s="95"/>
      <c r="O176" s="95"/>
    </row>
    <row r="177" spans="10:15" x14ac:dyDescent="0.2">
      <c r="J177" s="95"/>
      <c r="O177" s="95"/>
    </row>
    <row r="178" spans="10:15" x14ac:dyDescent="0.2">
      <c r="J178" s="95"/>
      <c r="O178" s="95"/>
    </row>
    <row r="179" spans="10:15" x14ac:dyDescent="0.2">
      <c r="J179" s="95"/>
      <c r="O179" s="95"/>
    </row>
    <row r="180" spans="10:15" x14ac:dyDescent="0.2">
      <c r="J180" s="95"/>
      <c r="O180" s="95"/>
    </row>
    <row r="181" spans="10:15" x14ac:dyDescent="0.2">
      <c r="J181" s="95"/>
      <c r="O181" s="95"/>
    </row>
    <row r="182" spans="10:15" x14ac:dyDescent="0.2">
      <c r="J182" s="95"/>
      <c r="O182" s="95"/>
    </row>
    <row r="183" spans="10:15" x14ac:dyDescent="0.2">
      <c r="J183" s="95"/>
      <c r="O183" s="95"/>
    </row>
    <row r="184" spans="10:15" x14ac:dyDescent="0.2">
      <c r="J184" s="95"/>
      <c r="O184" s="95"/>
    </row>
    <row r="185" spans="10:15" x14ac:dyDescent="0.2">
      <c r="J185" s="95"/>
      <c r="O185" s="95"/>
    </row>
    <row r="186" spans="10:15" x14ac:dyDescent="0.2">
      <c r="J186" s="95"/>
      <c r="O186" s="95"/>
    </row>
    <row r="1494" spans="1:2" x14ac:dyDescent="0.2">
      <c r="A1494" s="95">
        <v>1</v>
      </c>
      <c r="B1494" s="59" t="s">
        <v>61</v>
      </c>
    </row>
    <row r="1495" spans="1:2" x14ac:dyDescent="0.2">
      <c r="A1495" s="95">
        <v>2</v>
      </c>
      <c r="B1495" s="59" t="s">
        <v>62</v>
      </c>
    </row>
    <row r="1496" spans="1:2" x14ac:dyDescent="0.2">
      <c r="A1496" s="95">
        <v>3</v>
      </c>
      <c r="B1496" s="59" t="s">
        <v>63</v>
      </c>
    </row>
    <row r="1497" spans="1:2" x14ac:dyDescent="0.2">
      <c r="A1497" s="95">
        <v>4</v>
      </c>
      <c r="B1497" s="59" t="s">
        <v>64</v>
      </c>
    </row>
    <row r="1498" spans="1:2" x14ac:dyDescent="0.2">
      <c r="A1498" s="95">
        <v>5</v>
      </c>
      <c r="B1498" s="59" t="s">
        <v>65</v>
      </c>
    </row>
    <row r="1499" spans="1:2" x14ac:dyDescent="0.2">
      <c r="A1499" s="95">
        <v>6</v>
      </c>
      <c r="B1499" s="59" t="s">
        <v>66</v>
      </c>
    </row>
    <row r="1500" spans="1:2" x14ac:dyDescent="0.2">
      <c r="A1500" s="95">
        <v>7</v>
      </c>
      <c r="B1500" s="59" t="s">
        <v>67</v>
      </c>
    </row>
    <row r="1501" spans="1:2" x14ac:dyDescent="0.2">
      <c r="A1501" s="95">
        <v>8</v>
      </c>
      <c r="B1501" s="59" t="s">
        <v>68</v>
      </c>
    </row>
    <row r="1502" spans="1:2" x14ac:dyDescent="0.2">
      <c r="A1502" s="95">
        <v>9</v>
      </c>
      <c r="B1502" s="59" t="s">
        <v>69</v>
      </c>
    </row>
    <row r="1503" spans="1:2" x14ac:dyDescent="0.2">
      <c r="A1503" s="95">
        <v>10</v>
      </c>
      <c r="B1503" s="59" t="s">
        <v>70</v>
      </c>
    </row>
    <row r="1504" spans="1:2" x14ac:dyDescent="0.2">
      <c r="A1504" s="95">
        <v>11</v>
      </c>
      <c r="B1504" s="59" t="s">
        <v>71</v>
      </c>
    </row>
    <row r="1505" spans="1:2" x14ac:dyDescent="0.2">
      <c r="A1505" s="95">
        <v>12</v>
      </c>
      <c r="B1505" s="59" t="s">
        <v>72</v>
      </c>
    </row>
    <row r="1506" spans="1:2" x14ac:dyDescent="0.2">
      <c r="A1506" s="95">
        <v>13</v>
      </c>
    </row>
    <row r="1507" spans="1:2" x14ac:dyDescent="0.2">
      <c r="A1507" s="95">
        <v>14</v>
      </c>
    </row>
    <row r="1508" spans="1:2" x14ac:dyDescent="0.2">
      <c r="A1508" s="95">
        <v>15</v>
      </c>
    </row>
    <row r="1509" spans="1:2" x14ac:dyDescent="0.2">
      <c r="A1509" s="95">
        <v>16</v>
      </c>
    </row>
    <row r="1510" spans="1:2" x14ac:dyDescent="0.2">
      <c r="A1510" s="95">
        <v>17</v>
      </c>
    </row>
    <row r="1511" spans="1:2" x14ac:dyDescent="0.2">
      <c r="A1511" s="95">
        <v>18</v>
      </c>
    </row>
    <row r="1512" spans="1:2" x14ac:dyDescent="0.2">
      <c r="A1512" s="95">
        <v>19</v>
      </c>
    </row>
    <row r="1513" spans="1:2" x14ac:dyDescent="0.2">
      <c r="A1513" s="95">
        <v>20</v>
      </c>
    </row>
  </sheetData>
  <sheetProtection algorithmName="SHA-512" hashValue="NL2FZ2NlxTApkjDs8RQxkWw0UKNKzO7FOigJVhIBQN5rbXdqy9wCDih3T3eLr5lmYpIwzOjYV/rMBht0/C4/lQ==" saltValue="RGhsrB14/ACtr94tXJQDVg==" spinCount="100000" sheet="1" objects="1" scenarios="1" formatColumns="0" insertRows="0" selectLockedCells="1"/>
  <mergeCells count="10">
    <mergeCell ref="K39:M39"/>
    <mergeCell ref="K40:M40"/>
    <mergeCell ref="K41:M41"/>
    <mergeCell ref="K42:M42"/>
    <mergeCell ref="P1:R10"/>
    <mergeCell ref="C7:D7"/>
    <mergeCell ref="H7:I7"/>
    <mergeCell ref="J7:K7"/>
    <mergeCell ref="C8:D8"/>
    <mergeCell ref="C9:D9"/>
  </mergeCells>
  <dataValidations count="2">
    <dataValidation type="list" allowBlank="1" showInputMessage="1" showErrorMessage="1" sqref="A12:A36">
      <formula1>$A$1494:$A$1513</formula1>
    </dataValidation>
    <dataValidation type="list" allowBlank="1" showInputMessage="1" showErrorMessage="1" sqref="B12:B36">
      <formula1>$B$1494:$B$1505</formula1>
    </dataValidation>
  </dataValidations>
  <printOptions horizontalCentered="1"/>
  <pageMargins left="0.25" right="0.25" top="0.75" bottom="0.75" header="0.3" footer="0.3"/>
  <pageSetup scale="58" orientation="landscape" r:id="rId1"/>
  <headerFooter alignWithMargins="0">
    <oddHeader>&amp;C&amp;"Arial,Regular"&amp;12GOVERNMENT OF THE DISTRICT OF COLUMBIA
DEPARTMENT OF GENERAL SERVICES
CAPITAL CONSTRUCTION SERVICES
&amp;G
Payment Request for Work Performed</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Summary Progress Cover Sheet</vt:lpstr>
      <vt:lpstr>Pay Request Form</vt:lpstr>
      <vt:lpstr>Instructions!Print_Area</vt:lpstr>
      <vt:lpstr>'Pay Request Form'!Print_Area</vt:lpstr>
      <vt:lpstr>'Summary Progress Cover Sheet'!Print_Area</vt:lpstr>
      <vt:lpstr>'Pay Request Form'!Print_Titles</vt:lpstr>
      <vt:lpstr>'Pay Request Form'!sheet1</vt:lpstr>
    </vt:vector>
  </TitlesOfParts>
  <Company>DC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 White</dc:creator>
  <cp:lastModifiedBy>ServUS</cp:lastModifiedBy>
  <cp:lastPrinted>2018-02-02T19:14:40Z</cp:lastPrinted>
  <dcterms:created xsi:type="dcterms:W3CDTF">2015-07-07T20:45:19Z</dcterms:created>
  <dcterms:modified xsi:type="dcterms:W3CDTF">2018-02-02T19:39:37Z</dcterms:modified>
</cp:coreProperties>
</file>