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KEITH-1052020\"/>
    </mc:Choice>
  </mc:AlternateContent>
  <xr:revisionPtr revIDLastSave="0" documentId="8_{252DE075-FE3E-473D-AC3B-274CAF18533A}" xr6:coauthVersionLast="45" xr6:coauthVersionMax="45" xr10:uidLastSave="{00000000-0000-0000-0000-000000000000}"/>
  <bookViews>
    <workbookView xWindow="-110" yWindow="-110" windowWidth="19420" windowHeight="10420" tabRatio="835" xr2:uid="{00000000-000D-0000-FFFF-FFFF00000000}"/>
  </bookViews>
  <sheets>
    <sheet name="TOTALS" sheetId="8" r:id="rId1"/>
    <sheet name="BASE PERIOD" sheetId="2" r:id="rId2"/>
    <sheet name="OPTION YEAR ONE (OY1)" sheetId="9" r:id="rId3"/>
    <sheet name="OPTION YEAR TWO (OY2)" sheetId="11" r:id="rId4"/>
    <sheet name="OPTION YEAR THREE (OY3)" sheetId="10" r:id="rId5"/>
    <sheet name="OPTION YEAR FOUR (OY4)" sheetId="12" r:id="rId6"/>
  </sheets>
  <definedNames>
    <definedName name="_xlnm.Print_Area" localSheetId="1">'BASE PERIOD'!$B$6:$AE$106</definedName>
    <definedName name="_xlnm.Print_Area" localSheetId="5">'OPTION YEAR FOUR (OY4)'!$B$6:$AE$106</definedName>
    <definedName name="_xlnm.Print_Area" localSheetId="2">'OPTION YEAR ONE (OY1)'!$B$6:$AE$106</definedName>
    <definedName name="_xlnm.Print_Area" localSheetId="4">'OPTION YEAR THREE (OY3)'!$B$6:$AE$106</definedName>
    <definedName name="_xlnm.Print_Area" localSheetId="3">'OPTION YEAR TWO (OY2)'!$B$6:$AE$106</definedName>
    <definedName name="_xlnm.Print_Titles" localSheetId="1">'BASE PERIOD'!#REF!</definedName>
    <definedName name="_xlnm.Print_Titles" localSheetId="5">'OPTION YEAR FOUR (OY4)'!#REF!</definedName>
    <definedName name="_xlnm.Print_Titles" localSheetId="2">'OPTION YEAR ONE (OY1)'!#REF!</definedName>
    <definedName name="_xlnm.Print_Titles" localSheetId="4">'OPTION YEAR THREE (OY3)'!#REF!</definedName>
    <definedName name="_xlnm.Print_Titles" localSheetId="3">'OPTION YEAR TWO (OY2)'!#REF!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7" i="12" l="1"/>
  <c r="C12" i="8" s="1"/>
  <c r="AF107" i="10"/>
  <c r="C11" i="8" s="1"/>
  <c r="AF107" i="11"/>
  <c r="C10" i="8"/>
  <c r="AF107" i="9"/>
  <c r="C9" i="8" s="1"/>
  <c r="AF107" i="2"/>
  <c r="C8" i="8" s="1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AH106" i="12"/>
  <c r="AE106" i="12"/>
  <c r="AH105" i="12"/>
  <c r="AE105" i="12"/>
  <c r="AH104" i="12"/>
  <c r="AE104" i="12"/>
  <c r="AH103" i="12"/>
  <c r="AE103" i="12"/>
  <c r="AH102" i="12"/>
  <c r="AE102" i="12"/>
  <c r="AH101" i="12"/>
  <c r="AE101" i="12"/>
  <c r="AH100" i="12"/>
  <c r="AE100" i="12"/>
  <c r="AH99" i="12"/>
  <c r="AE99" i="12"/>
  <c r="AH98" i="12"/>
  <c r="AE98" i="12"/>
  <c r="AH97" i="12"/>
  <c r="AE97" i="12"/>
  <c r="AH96" i="12"/>
  <c r="AE96" i="12"/>
  <c r="AH95" i="12"/>
  <c r="AE95" i="12"/>
  <c r="AH94" i="12"/>
  <c r="AE94" i="12"/>
  <c r="AH93" i="12"/>
  <c r="AE93" i="12"/>
  <c r="AH92" i="12"/>
  <c r="AE92" i="12"/>
  <c r="AH91" i="12"/>
  <c r="AE91" i="12"/>
  <c r="AH90" i="12"/>
  <c r="AE90" i="12"/>
  <c r="AH89" i="12"/>
  <c r="AE89" i="12"/>
  <c r="AH88" i="12"/>
  <c r="AE88" i="12"/>
  <c r="AH87" i="12"/>
  <c r="AE87" i="12"/>
  <c r="AH86" i="12"/>
  <c r="AE86" i="12"/>
  <c r="AH85" i="12"/>
  <c r="AE85" i="12"/>
  <c r="AH84" i="12"/>
  <c r="AE84" i="12"/>
  <c r="AH83" i="12"/>
  <c r="AE83" i="12"/>
  <c r="AH82" i="12"/>
  <c r="AE82" i="12"/>
  <c r="AH81" i="12"/>
  <c r="AE81" i="12"/>
  <c r="AH80" i="12"/>
  <c r="AE80" i="12"/>
  <c r="AH79" i="12"/>
  <c r="AE79" i="12"/>
  <c r="AH78" i="12"/>
  <c r="AE78" i="12"/>
  <c r="AH77" i="12"/>
  <c r="AE77" i="12"/>
  <c r="AH76" i="12"/>
  <c r="AE76" i="12"/>
  <c r="AH75" i="12"/>
  <c r="AE75" i="12"/>
  <c r="AH74" i="12"/>
  <c r="AE74" i="12"/>
  <c r="AH73" i="12"/>
  <c r="AE73" i="12"/>
  <c r="AH72" i="12"/>
  <c r="AE72" i="12"/>
  <c r="AH71" i="12"/>
  <c r="AE71" i="12"/>
  <c r="AH70" i="12"/>
  <c r="AE70" i="12"/>
  <c r="AH69" i="12"/>
  <c r="AE69" i="12"/>
  <c r="AH68" i="12"/>
  <c r="AE68" i="12"/>
  <c r="AH67" i="12"/>
  <c r="AE67" i="12"/>
  <c r="AH66" i="12"/>
  <c r="AE66" i="12"/>
  <c r="AH65" i="12"/>
  <c r="AE65" i="12"/>
  <c r="AH64" i="12"/>
  <c r="AE64" i="12"/>
  <c r="AH63" i="12"/>
  <c r="AE63" i="12"/>
  <c r="AH62" i="12"/>
  <c r="AE62" i="12"/>
  <c r="AH61" i="12"/>
  <c r="AE61" i="12"/>
  <c r="AH60" i="12"/>
  <c r="AE60" i="12"/>
  <c r="AH59" i="12"/>
  <c r="AE59" i="12"/>
  <c r="AH58" i="12"/>
  <c r="AE58" i="12"/>
  <c r="AH57" i="12"/>
  <c r="AE57" i="12"/>
  <c r="AH56" i="12"/>
  <c r="AE56" i="12"/>
  <c r="AH55" i="12"/>
  <c r="AE55" i="12"/>
  <c r="AH54" i="12"/>
  <c r="AE54" i="12"/>
  <c r="AH53" i="12"/>
  <c r="AE53" i="12"/>
  <c r="AH52" i="12"/>
  <c r="AE52" i="12"/>
  <c r="AH51" i="12"/>
  <c r="AE51" i="12"/>
  <c r="AH50" i="12"/>
  <c r="AE50" i="12"/>
  <c r="AH49" i="12"/>
  <c r="AE49" i="12"/>
  <c r="AH48" i="12"/>
  <c r="AE48" i="12"/>
  <c r="AH47" i="12"/>
  <c r="AE47" i="12"/>
  <c r="AH46" i="12"/>
  <c r="AE46" i="12"/>
  <c r="AH45" i="12"/>
  <c r="AE45" i="12"/>
  <c r="AH44" i="12"/>
  <c r="AE44" i="12"/>
  <c r="AH43" i="12"/>
  <c r="AE43" i="12"/>
  <c r="AH42" i="12"/>
  <c r="AE42" i="12"/>
  <c r="AH41" i="12"/>
  <c r="AE41" i="12"/>
  <c r="AH40" i="12"/>
  <c r="AE40" i="12"/>
  <c r="AH39" i="12"/>
  <c r="AE39" i="12"/>
  <c r="AH38" i="12"/>
  <c r="AE38" i="12"/>
  <c r="AH37" i="12"/>
  <c r="AE37" i="12"/>
  <c r="AH36" i="12"/>
  <c r="AE36" i="12"/>
  <c r="AH35" i="12"/>
  <c r="AE35" i="12"/>
  <c r="AH34" i="12"/>
  <c r="AE34" i="12"/>
  <c r="AH33" i="12"/>
  <c r="AE33" i="12"/>
  <c r="AH32" i="12"/>
  <c r="AE32" i="12"/>
  <c r="AH31" i="12"/>
  <c r="AE31" i="12"/>
  <c r="AH30" i="12"/>
  <c r="AE30" i="12"/>
  <c r="AH29" i="12"/>
  <c r="AE29" i="12"/>
  <c r="AH28" i="12"/>
  <c r="AE28" i="12"/>
  <c r="AH27" i="12"/>
  <c r="AE27" i="12"/>
  <c r="AH26" i="12"/>
  <c r="AE26" i="12"/>
  <c r="AH25" i="12"/>
  <c r="AE25" i="12"/>
  <c r="AH24" i="12"/>
  <c r="AE24" i="12"/>
  <c r="AH23" i="12"/>
  <c r="AE23" i="12"/>
  <c r="AH22" i="12"/>
  <c r="AE22" i="12"/>
  <c r="AH21" i="12"/>
  <c r="AE21" i="12"/>
  <c r="AH20" i="12"/>
  <c r="AE20" i="12"/>
  <c r="AH19" i="12"/>
  <c r="AE19" i="12"/>
  <c r="AH18" i="12"/>
  <c r="AE18" i="12"/>
  <c r="AH17" i="12"/>
  <c r="AE17" i="12"/>
  <c r="AH16" i="12"/>
  <c r="AE16" i="12"/>
  <c r="AH15" i="12"/>
  <c r="AE15" i="12"/>
  <c r="AH14" i="12"/>
  <c r="AE14" i="12"/>
  <c r="AH13" i="12"/>
  <c r="AE13" i="12"/>
  <c r="AH12" i="12"/>
  <c r="AE12" i="12"/>
  <c r="AH11" i="12"/>
  <c r="AE11" i="12"/>
  <c r="AH10" i="12"/>
  <c r="AE10" i="12"/>
  <c r="AH9" i="12"/>
  <c r="AE9" i="12"/>
  <c r="AH8" i="12"/>
  <c r="AE8" i="12"/>
  <c r="AH7" i="12"/>
  <c r="AE7" i="12"/>
  <c r="AH6" i="12"/>
  <c r="AE6" i="12"/>
  <c r="AH5" i="12"/>
  <c r="AE5" i="12"/>
  <c r="AH4" i="12"/>
  <c r="AE4" i="12"/>
  <c r="AE107" i="12" s="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AH106" i="11"/>
  <c r="AE106" i="11"/>
  <c r="AH105" i="11"/>
  <c r="AE105" i="11"/>
  <c r="AH104" i="11"/>
  <c r="AE104" i="11"/>
  <c r="AH103" i="11"/>
  <c r="AE103" i="11"/>
  <c r="AH102" i="11"/>
  <c r="AE102" i="11"/>
  <c r="AH101" i="11"/>
  <c r="AE101" i="11"/>
  <c r="AH100" i="11"/>
  <c r="AE100" i="11"/>
  <c r="AH99" i="11"/>
  <c r="AE99" i="11"/>
  <c r="AH98" i="11"/>
  <c r="AE98" i="11"/>
  <c r="AH97" i="11"/>
  <c r="AE97" i="11"/>
  <c r="AH96" i="11"/>
  <c r="AE96" i="11"/>
  <c r="AH95" i="11"/>
  <c r="AE95" i="11"/>
  <c r="AH94" i="11"/>
  <c r="AE94" i="11"/>
  <c r="AH93" i="11"/>
  <c r="AE93" i="11"/>
  <c r="AH92" i="11"/>
  <c r="AE92" i="11"/>
  <c r="AH91" i="11"/>
  <c r="AE91" i="11"/>
  <c r="AH90" i="11"/>
  <c r="AE90" i="11"/>
  <c r="AH89" i="11"/>
  <c r="AE89" i="11"/>
  <c r="AH88" i="11"/>
  <c r="AE88" i="11"/>
  <c r="AH87" i="11"/>
  <c r="AE87" i="11"/>
  <c r="AH86" i="11"/>
  <c r="AE86" i="11"/>
  <c r="AH85" i="11"/>
  <c r="AE85" i="11"/>
  <c r="AH84" i="11"/>
  <c r="AE84" i="11"/>
  <c r="AH83" i="11"/>
  <c r="AE83" i="11"/>
  <c r="AH82" i="11"/>
  <c r="AE82" i="11"/>
  <c r="AH81" i="11"/>
  <c r="AE81" i="11"/>
  <c r="AH80" i="11"/>
  <c r="AE80" i="11"/>
  <c r="AH79" i="11"/>
  <c r="AE79" i="11"/>
  <c r="AH78" i="11"/>
  <c r="AE78" i="11"/>
  <c r="AH77" i="11"/>
  <c r="AE77" i="11"/>
  <c r="AH76" i="11"/>
  <c r="AE76" i="11"/>
  <c r="AH75" i="11"/>
  <c r="AE75" i="11"/>
  <c r="AH74" i="11"/>
  <c r="AE74" i="11"/>
  <c r="AH73" i="11"/>
  <c r="AE73" i="11"/>
  <c r="AH72" i="11"/>
  <c r="AE72" i="11"/>
  <c r="AH71" i="11"/>
  <c r="AE71" i="11"/>
  <c r="AH70" i="11"/>
  <c r="AE70" i="11"/>
  <c r="AH69" i="11"/>
  <c r="AE69" i="11"/>
  <c r="AH68" i="11"/>
  <c r="AE68" i="11"/>
  <c r="AH67" i="11"/>
  <c r="AE67" i="11"/>
  <c r="AH66" i="11"/>
  <c r="AE66" i="11"/>
  <c r="AH65" i="11"/>
  <c r="AE65" i="11"/>
  <c r="AH64" i="11"/>
  <c r="AE64" i="11"/>
  <c r="AH63" i="11"/>
  <c r="AE63" i="11"/>
  <c r="AH62" i="11"/>
  <c r="AE62" i="11"/>
  <c r="AH61" i="11"/>
  <c r="AE61" i="11"/>
  <c r="AH60" i="11"/>
  <c r="AE60" i="11"/>
  <c r="AH59" i="11"/>
  <c r="AE59" i="11"/>
  <c r="AH58" i="11"/>
  <c r="AE58" i="11"/>
  <c r="AH57" i="11"/>
  <c r="AE57" i="11"/>
  <c r="AH56" i="11"/>
  <c r="AE56" i="11"/>
  <c r="AH55" i="11"/>
  <c r="AE55" i="11"/>
  <c r="AH54" i="11"/>
  <c r="AE54" i="11"/>
  <c r="AH53" i="11"/>
  <c r="AE53" i="11"/>
  <c r="AH52" i="11"/>
  <c r="AE52" i="11"/>
  <c r="AH51" i="11"/>
  <c r="AE51" i="11"/>
  <c r="AH50" i="11"/>
  <c r="AE50" i="11"/>
  <c r="AH49" i="11"/>
  <c r="AE49" i="11"/>
  <c r="AH48" i="11"/>
  <c r="AE48" i="11"/>
  <c r="AH47" i="11"/>
  <c r="AE47" i="11"/>
  <c r="AH46" i="11"/>
  <c r="AE46" i="11"/>
  <c r="AH45" i="11"/>
  <c r="AE45" i="11"/>
  <c r="AH44" i="11"/>
  <c r="AE44" i="11"/>
  <c r="AH43" i="11"/>
  <c r="AE43" i="11"/>
  <c r="AH42" i="11"/>
  <c r="AE42" i="11"/>
  <c r="AH41" i="11"/>
  <c r="AE41" i="11"/>
  <c r="AH40" i="11"/>
  <c r="AE40" i="11"/>
  <c r="AH39" i="11"/>
  <c r="AE39" i="11"/>
  <c r="AH38" i="11"/>
  <c r="AE38" i="11"/>
  <c r="AH37" i="11"/>
  <c r="AE37" i="11"/>
  <c r="AH36" i="11"/>
  <c r="AE36" i="11"/>
  <c r="AH35" i="11"/>
  <c r="AE35" i="11"/>
  <c r="AH34" i="11"/>
  <c r="AE34" i="11"/>
  <c r="AH33" i="11"/>
  <c r="AE33" i="11"/>
  <c r="AH32" i="11"/>
  <c r="AE32" i="11"/>
  <c r="AH31" i="11"/>
  <c r="AE31" i="11"/>
  <c r="AH30" i="11"/>
  <c r="AE30" i="11"/>
  <c r="AH29" i="11"/>
  <c r="AE29" i="11"/>
  <c r="AH28" i="11"/>
  <c r="AE28" i="11"/>
  <c r="AH27" i="11"/>
  <c r="AE27" i="11"/>
  <c r="AH26" i="11"/>
  <c r="AE26" i="11"/>
  <c r="AH25" i="11"/>
  <c r="AE25" i="11"/>
  <c r="AH24" i="11"/>
  <c r="AE24" i="11"/>
  <c r="AH23" i="11"/>
  <c r="AE23" i="11"/>
  <c r="AH22" i="11"/>
  <c r="AE22" i="11"/>
  <c r="AH21" i="11"/>
  <c r="AE21" i="11"/>
  <c r="AH20" i="11"/>
  <c r="AE20" i="11"/>
  <c r="AH19" i="11"/>
  <c r="AE19" i="11"/>
  <c r="AH18" i="11"/>
  <c r="AE18" i="11"/>
  <c r="AH17" i="11"/>
  <c r="AE17" i="11"/>
  <c r="AH16" i="11"/>
  <c r="AE16" i="11"/>
  <c r="AH15" i="11"/>
  <c r="AE15" i="11"/>
  <c r="AH14" i="11"/>
  <c r="AE14" i="11"/>
  <c r="AH13" i="11"/>
  <c r="AE13" i="11"/>
  <c r="AH12" i="11"/>
  <c r="AE12" i="11"/>
  <c r="AH11" i="11"/>
  <c r="AE11" i="11"/>
  <c r="AH10" i="11"/>
  <c r="AE10" i="11"/>
  <c r="AH9" i="11"/>
  <c r="AE9" i="11"/>
  <c r="AH8" i="11"/>
  <c r="AE8" i="11"/>
  <c r="AH7" i="11"/>
  <c r="AE7" i="11"/>
  <c r="AH6" i="11"/>
  <c r="AE6" i="11"/>
  <c r="AH5" i="11"/>
  <c r="AE5" i="11"/>
  <c r="AH4" i="11"/>
  <c r="AE4" i="11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AH106" i="10"/>
  <c r="AE106" i="10"/>
  <c r="AH105" i="10"/>
  <c r="AE105" i="10"/>
  <c r="AH104" i="10"/>
  <c r="AE104" i="10"/>
  <c r="AH103" i="10"/>
  <c r="AE103" i="10"/>
  <c r="AH102" i="10"/>
  <c r="AE102" i="10"/>
  <c r="AH101" i="10"/>
  <c r="AE101" i="10"/>
  <c r="AH100" i="10"/>
  <c r="AE100" i="10"/>
  <c r="AH99" i="10"/>
  <c r="AE99" i="10"/>
  <c r="AH98" i="10"/>
  <c r="AE98" i="10"/>
  <c r="AH97" i="10"/>
  <c r="AE97" i="10"/>
  <c r="AH96" i="10"/>
  <c r="AE96" i="10"/>
  <c r="AH95" i="10"/>
  <c r="AE95" i="10"/>
  <c r="AH94" i="10"/>
  <c r="AE94" i="10"/>
  <c r="AH93" i="10"/>
  <c r="AE93" i="10"/>
  <c r="AH92" i="10"/>
  <c r="AE92" i="10"/>
  <c r="AH91" i="10"/>
  <c r="AE91" i="10"/>
  <c r="AH90" i="10"/>
  <c r="AE90" i="10"/>
  <c r="AH89" i="10"/>
  <c r="AE89" i="10"/>
  <c r="AH88" i="10"/>
  <c r="AE88" i="10"/>
  <c r="AH87" i="10"/>
  <c r="AE87" i="10"/>
  <c r="AH86" i="10"/>
  <c r="AE86" i="10"/>
  <c r="AH85" i="10"/>
  <c r="AE85" i="10"/>
  <c r="AH84" i="10"/>
  <c r="AE84" i="10"/>
  <c r="AH83" i="10"/>
  <c r="AE83" i="10"/>
  <c r="AH82" i="10"/>
  <c r="AE82" i="10"/>
  <c r="AH81" i="10"/>
  <c r="AE81" i="10"/>
  <c r="AH80" i="10"/>
  <c r="AE80" i="10"/>
  <c r="AH79" i="10"/>
  <c r="AE79" i="10"/>
  <c r="AH78" i="10"/>
  <c r="AE78" i="10"/>
  <c r="AH77" i="10"/>
  <c r="AE77" i="10"/>
  <c r="AH76" i="10"/>
  <c r="AE76" i="10"/>
  <c r="AH75" i="10"/>
  <c r="AE75" i="10"/>
  <c r="AH74" i="10"/>
  <c r="AE74" i="10"/>
  <c r="AH73" i="10"/>
  <c r="AE73" i="10"/>
  <c r="AH72" i="10"/>
  <c r="AE72" i="10"/>
  <c r="AH71" i="10"/>
  <c r="AE71" i="10"/>
  <c r="AH70" i="10"/>
  <c r="AE70" i="10"/>
  <c r="AH69" i="10"/>
  <c r="AE69" i="10"/>
  <c r="AH68" i="10"/>
  <c r="AE68" i="10"/>
  <c r="AH67" i="10"/>
  <c r="AE67" i="10"/>
  <c r="AH66" i="10"/>
  <c r="AE66" i="10"/>
  <c r="AH65" i="10"/>
  <c r="AE65" i="10"/>
  <c r="AH64" i="10"/>
  <c r="AE64" i="10"/>
  <c r="AH63" i="10"/>
  <c r="AE63" i="10"/>
  <c r="AH62" i="10"/>
  <c r="AE62" i="10"/>
  <c r="AH61" i="10"/>
  <c r="AE61" i="10"/>
  <c r="AH60" i="10"/>
  <c r="AE60" i="10"/>
  <c r="AH59" i="10"/>
  <c r="AE59" i="10"/>
  <c r="AH58" i="10"/>
  <c r="AE58" i="10"/>
  <c r="AH57" i="10"/>
  <c r="AE57" i="10"/>
  <c r="AH56" i="10"/>
  <c r="AE56" i="10"/>
  <c r="AH55" i="10"/>
  <c r="AE55" i="10"/>
  <c r="AH54" i="10"/>
  <c r="AE54" i="10"/>
  <c r="AH53" i="10"/>
  <c r="AE53" i="10"/>
  <c r="AH52" i="10"/>
  <c r="AE52" i="10"/>
  <c r="AH51" i="10"/>
  <c r="AE51" i="10"/>
  <c r="AH50" i="10"/>
  <c r="AE50" i="10"/>
  <c r="AH49" i="10"/>
  <c r="AE49" i="10"/>
  <c r="AH48" i="10"/>
  <c r="AE48" i="10"/>
  <c r="AH47" i="10"/>
  <c r="AE47" i="10"/>
  <c r="AH46" i="10"/>
  <c r="AE46" i="10"/>
  <c r="AH45" i="10"/>
  <c r="AE45" i="10"/>
  <c r="AH44" i="10"/>
  <c r="AE44" i="10"/>
  <c r="AH43" i="10"/>
  <c r="AE43" i="10"/>
  <c r="AH42" i="10"/>
  <c r="AE42" i="10"/>
  <c r="AH41" i="10"/>
  <c r="AE41" i="10"/>
  <c r="AH40" i="10"/>
  <c r="AE40" i="10"/>
  <c r="AH39" i="10"/>
  <c r="AE39" i="10"/>
  <c r="AH38" i="10"/>
  <c r="AE38" i="10"/>
  <c r="AH37" i="10"/>
  <c r="AE37" i="10"/>
  <c r="AH36" i="10"/>
  <c r="AE36" i="10"/>
  <c r="AH35" i="10"/>
  <c r="AE35" i="10"/>
  <c r="AH34" i="10"/>
  <c r="AE34" i="10"/>
  <c r="AH33" i="10"/>
  <c r="AE33" i="10"/>
  <c r="AH32" i="10"/>
  <c r="AE32" i="10"/>
  <c r="AH31" i="10"/>
  <c r="AE31" i="10"/>
  <c r="AH30" i="10"/>
  <c r="AE30" i="10"/>
  <c r="AH29" i="10"/>
  <c r="AE29" i="10"/>
  <c r="AH28" i="10"/>
  <c r="AE28" i="10"/>
  <c r="AH27" i="10"/>
  <c r="AE27" i="10"/>
  <c r="AH26" i="10"/>
  <c r="AE26" i="10"/>
  <c r="AH25" i="10"/>
  <c r="AE25" i="10"/>
  <c r="AH24" i="10"/>
  <c r="AE24" i="10"/>
  <c r="AH23" i="10"/>
  <c r="AE23" i="10"/>
  <c r="AH22" i="10"/>
  <c r="AE22" i="10"/>
  <c r="AH21" i="10"/>
  <c r="AE21" i="10"/>
  <c r="AH20" i="10"/>
  <c r="AE20" i="10"/>
  <c r="AH19" i="10"/>
  <c r="AE19" i="10"/>
  <c r="AH18" i="10"/>
  <c r="AE18" i="10"/>
  <c r="AH17" i="10"/>
  <c r="AE17" i="10"/>
  <c r="AH16" i="10"/>
  <c r="AE16" i="10"/>
  <c r="AH15" i="10"/>
  <c r="AE15" i="10"/>
  <c r="AH14" i="10"/>
  <c r="AE14" i="10"/>
  <c r="AH13" i="10"/>
  <c r="AE13" i="10"/>
  <c r="AH12" i="10"/>
  <c r="AE12" i="10"/>
  <c r="AH11" i="10"/>
  <c r="AE11" i="10"/>
  <c r="AH10" i="10"/>
  <c r="AE10" i="10"/>
  <c r="AH9" i="10"/>
  <c r="AE9" i="10"/>
  <c r="AH8" i="10"/>
  <c r="AE8" i="10"/>
  <c r="AH7" i="10"/>
  <c r="AE7" i="10"/>
  <c r="AH6" i="10"/>
  <c r="AE6" i="10"/>
  <c r="AH5" i="10"/>
  <c r="AE5" i="10"/>
  <c r="AH4" i="10"/>
  <c r="AE4" i="10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AH106" i="9"/>
  <c r="AE106" i="9"/>
  <c r="AH105" i="9"/>
  <c r="AE105" i="9"/>
  <c r="AH104" i="9"/>
  <c r="AE104" i="9"/>
  <c r="AH103" i="9"/>
  <c r="AE103" i="9"/>
  <c r="AH102" i="9"/>
  <c r="AE102" i="9"/>
  <c r="AH101" i="9"/>
  <c r="AE101" i="9"/>
  <c r="AH100" i="9"/>
  <c r="AE100" i="9"/>
  <c r="AH99" i="9"/>
  <c r="AE99" i="9"/>
  <c r="AH98" i="9"/>
  <c r="AE98" i="9"/>
  <c r="AH97" i="9"/>
  <c r="AE97" i="9"/>
  <c r="AH96" i="9"/>
  <c r="AE96" i="9"/>
  <c r="AH95" i="9"/>
  <c r="AE95" i="9"/>
  <c r="AH94" i="9"/>
  <c r="AE94" i="9"/>
  <c r="AH93" i="9"/>
  <c r="AE93" i="9"/>
  <c r="AH92" i="9"/>
  <c r="AE92" i="9"/>
  <c r="AH91" i="9"/>
  <c r="AE91" i="9"/>
  <c r="AH90" i="9"/>
  <c r="AE90" i="9"/>
  <c r="AH89" i="9"/>
  <c r="AE89" i="9"/>
  <c r="AH88" i="9"/>
  <c r="AE88" i="9"/>
  <c r="AH87" i="9"/>
  <c r="AE87" i="9"/>
  <c r="AH86" i="9"/>
  <c r="AE86" i="9"/>
  <c r="AH85" i="9"/>
  <c r="AE85" i="9"/>
  <c r="AH84" i="9"/>
  <c r="AE84" i="9"/>
  <c r="AH83" i="9"/>
  <c r="AE83" i="9"/>
  <c r="AH82" i="9"/>
  <c r="AE82" i="9"/>
  <c r="AH81" i="9"/>
  <c r="AE81" i="9"/>
  <c r="AH80" i="9"/>
  <c r="AE80" i="9"/>
  <c r="AH79" i="9"/>
  <c r="AE79" i="9"/>
  <c r="AH78" i="9"/>
  <c r="AE78" i="9"/>
  <c r="AH77" i="9"/>
  <c r="AE77" i="9"/>
  <c r="AH76" i="9"/>
  <c r="AE76" i="9"/>
  <c r="AH75" i="9"/>
  <c r="AE75" i="9"/>
  <c r="AH74" i="9"/>
  <c r="AE74" i="9"/>
  <c r="AH73" i="9"/>
  <c r="AE73" i="9"/>
  <c r="AH72" i="9"/>
  <c r="AE72" i="9"/>
  <c r="AH71" i="9"/>
  <c r="AE71" i="9"/>
  <c r="AH70" i="9"/>
  <c r="AE70" i="9"/>
  <c r="AH69" i="9"/>
  <c r="AE69" i="9"/>
  <c r="AH68" i="9"/>
  <c r="AE68" i="9"/>
  <c r="AH67" i="9"/>
  <c r="AE67" i="9"/>
  <c r="AH66" i="9"/>
  <c r="AE66" i="9"/>
  <c r="AH65" i="9"/>
  <c r="AE65" i="9"/>
  <c r="AH64" i="9"/>
  <c r="AE64" i="9"/>
  <c r="AH63" i="9"/>
  <c r="AE63" i="9"/>
  <c r="AH62" i="9"/>
  <c r="AE62" i="9"/>
  <c r="AH61" i="9"/>
  <c r="AE61" i="9"/>
  <c r="AH60" i="9"/>
  <c r="AE60" i="9"/>
  <c r="AH59" i="9"/>
  <c r="AE59" i="9"/>
  <c r="AH58" i="9"/>
  <c r="AE58" i="9"/>
  <c r="AH57" i="9"/>
  <c r="AE57" i="9"/>
  <c r="AH56" i="9"/>
  <c r="AE56" i="9"/>
  <c r="AH55" i="9"/>
  <c r="AE55" i="9"/>
  <c r="AH54" i="9"/>
  <c r="AE54" i="9"/>
  <c r="AH53" i="9"/>
  <c r="AE53" i="9"/>
  <c r="AH52" i="9"/>
  <c r="AE52" i="9"/>
  <c r="AH51" i="9"/>
  <c r="AE51" i="9"/>
  <c r="AH50" i="9"/>
  <c r="AE50" i="9"/>
  <c r="AH49" i="9"/>
  <c r="AE49" i="9"/>
  <c r="AH48" i="9"/>
  <c r="AE48" i="9"/>
  <c r="AH47" i="9"/>
  <c r="AE47" i="9"/>
  <c r="AH46" i="9"/>
  <c r="AE46" i="9"/>
  <c r="AH45" i="9"/>
  <c r="AE45" i="9"/>
  <c r="AH44" i="9"/>
  <c r="AE44" i="9"/>
  <c r="AH43" i="9"/>
  <c r="AE43" i="9"/>
  <c r="AH42" i="9"/>
  <c r="AE42" i="9"/>
  <c r="AH41" i="9"/>
  <c r="AE41" i="9"/>
  <c r="AH40" i="9"/>
  <c r="AE40" i="9"/>
  <c r="AH39" i="9"/>
  <c r="AE39" i="9"/>
  <c r="AH38" i="9"/>
  <c r="AE38" i="9"/>
  <c r="AH37" i="9"/>
  <c r="AE37" i="9"/>
  <c r="AH36" i="9"/>
  <c r="AE36" i="9"/>
  <c r="AH35" i="9"/>
  <c r="AE35" i="9"/>
  <c r="AH34" i="9"/>
  <c r="AE34" i="9"/>
  <c r="AH33" i="9"/>
  <c r="AE33" i="9"/>
  <c r="AH32" i="9"/>
  <c r="AE32" i="9"/>
  <c r="AH31" i="9"/>
  <c r="AE31" i="9"/>
  <c r="AH30" i="9"/>
  <c r="AE30" i="9"/>
  <c r="AH29" i="9"/>
  <c r="AE29" i="9"/>
  <c r="AH28" i="9"/>
  <c r="AE28" i="9"/>
  <c r="AH27" i="9"/>
  <c r="AE27" i="9"/>
  <c r="AH26" i="9"/>
  <c r="AE26" i="9"/>
  <c r="AH25" i="9"/>
  <c r="AE25" i="9"/>
  <c r="AH24" i="9"/>
  <c r="AE24" i="9"/>
  <c r="AH23" i="9"/>
  <c r="AE23" i="9"/>
  <c r="AH22" i="9"/>
  <c r="AE22" i="9"/>
  <c r="AH21" i="9"/>
  <c r="AE21" i="9"/>
  <c r="AH20" i="9"/>
  <c r="AE20" i="9"/>
  <c r="AH19" i="9"/>
  <c r="AE19" i="9"/>
  <c r="AH18" i="9"/>
  <c r="AE18" i="9"/>
  <c r="AH17" i="9"/>
  <c r="AE17" i="9"/>
  <c r="AH16" i="9"/>
  <c r="AE16" i="9"/>
  <c r="AH15" i="9"/>
  <c r="AE15" i="9"/>
  <c r="AH14" i="9"/>
  <c r="AE14" i="9"/>
  <c r="AH13" i="9"/>
  <c r="AE13" i="9"/>
  <c r="AH12" i="9"/>
  <c r="AE12" i="9"/>
  <c r="AH11" i="9"/>
  <c r="AE11" i="9"/>
  <c r="AH10" i="9"/>
  <c r="AE10" i="9"/>
  <c r="AH9" i="9"/>
  <c r="AE9" i="9"/>
  <c r="AH8" i="9"/>
  <c r="AE8" i="9"/>
  <c r="AH7" i="9"/>
  <c r="AE7" i="9"/>
  <c r="AH6" i="9"/>
  <c r="AE6" i="9"/>
  <c r="AH5" i="9"/>
  <c r="AE5" i="9"/>
  <c r="AH4" i="9"/>
  <c r="AE4" i="9"/>
  <c r="AE107" i="9" s="1"/>
  <c r="AE107" i="10" l="1"/>
  <c r="AE107" i="11"/>
  <c r="AH107" i="9"/>
  <c r="AH107" i="11"/>
  <c r="AH107" i="10"/>
  <c r="AH107" i="12"/>
  <c r="C13" i="8"/>
  <c r="E107" i="2" l="1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D107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4" i="2"/>
  <c r="AE4" i="2"/>
  <c r="AE5" i="2"/>
  <c r="AE105" i="2"/>
  <c r="AE103" i="2"/>
  <c r="AE101" i="2"/>
  <c r="AE99" i="2"/>
  <c r="AE97" i="2"/>
  <c r="AE95" i="2"/>
  <c r="AE93" i="2"/>
  <c r="AE91" i="2"/>
  <c r="AE89" i="2"/>
  <c r="AE87" i="2"/>
  <c r="AE85" i="2"/>
  <c r="AE83" i="2"/>
  <c r="AE81" i="2"/>
  <c r="AE79" i="2"/>
  <c r="AE77" i="2"/>
  <c r="AE75" i="2"/>
  <c r="AE73" i="2"/>
  <c r="AE71" i="2"/>
  <c r="AE69" i="2"/>
  <c r="AE67" i="2"/>
  <c r="AE65" i="2"/>
  <c r="AE63" i="2"/>
  <c r="AE61" i="2"/>
  <c r="AE59" i="2"/>
  <c r="AE57" i="2"/>
  <c r="AE55" i="2"/>
  <c r="AE53" i="2"/>
  <c r="AE51" i="2"/>
  <c r="AE49" i="2"/>
  <c r="AE47" i="2"/>
  <c r="AE45" i="2"/>
  <c r="AE43" i="2"/>
  <c r="AE41" i="2"/>
  <c r="AE39" i="2"/>
  <c r="AE37" i="2"/>
  <c r="AE35" i="2"/>
  <c r="AE33" i="2"/>
  <c r="AE31" i="2"/>
  <c r="AE29" i="2"/>
  <c r="AE27" i="2"/>
  <c r="AE25" i="2"/>
  <c r="AE23" i="2"/>
  <c r="AE21" i="2"/>
  <c r="AE19" i="2"/>
  <c r="AE17" i="2"/>
  <c r="AE15" i="2"/>
  <c r="AE13" i="2"/>
  <c r="AE11" i="2"/>
  <c r="AE6" i="2"/>
  <c r="AE7" i="2"/>
  <c r="AE8" i="2"/>
  <c r="AE9" i="2"/>
  <c r="AH107" i="2" l="1"/>
  <c r="AE106" i="2" l="1"/>
  <c r="AE104" i="2"/>
  <c r="AE102" i="2"/>
  <c r="AE100" i="2"/>
  <c r="AE98" i="2"/>
  <c r="AE96" i="2"/>
  <c r="AE94" i="2"/>
  <c r="AE92" i="2"/>
  <c r="AE90" i="2"/>
  <c r="AE88" i="2"/>
  <c r="AE86" i="2"/>
  <c r="AE84" i="2"/>
  <c r="AE82" i="2"/>
  <c r="AE80" i="2"/>
  <c r="AE78" i="2"/>
  <c r="AE76" i="2"/>
  <c r="AE74" i="2"/>
  <c r="AE72" i="2"/>
  <c r="AE70" i="2"/>
  <c r="AE68" i="2"/>
  <c r="AE66" i="2"/>
  <c r="AE64" i="2"/>
  <c r="AE62" i="2"/>
  <c r="AE60" i="2"/>
  <c r="AE58" i="2"/>
  <c r="AE56" i="2"/>
  <c r="AE54" i="2"/>
  <c r="AE52" i="2"/>
  <c r="AE50" i="2"/>
  <c r="AE48" i="2"/>
  <c r="AE46" i="2"/>
  <c r="AE44" i="2"/>
  <c r="AE42" i="2"/>
  <c r="AE40" i="2"/>
  <c r="AE38" i="2"/>
  <c r="AE36" i="2"/>
  <c r="AE34" i="2"/>
  <c r="AE32" i="2"/>
  <c r="AE30" i="2"/>
  <c r="AE28" i="2"/>
  <c r="AE26" i="2"/>
  <c r="AE24" i="2"/>
  <c r="AE22" i="2"/>
  <c r="AE20" i="2"/>
  <c r="AE18" i="2"/>
  <c r="AE16" i="2"/>
  <c r="AE14" i="2"/>
  <c r="AE12" i="2"/>
  <c r="AE10" i="2"/>
  <c r="AE107" i="2" l="1"/>
</calcChain>
</file>

<file path=xl/sharedStrings.xml><?xml version="1.0" encoding="utf-8"?>
<sst xmlns="http://schemas.openxmlformats.org/spreadsheetml/2006/main" count="1219" uniqueCount="674">
  <si>
    <t>Control Panel</t>
  </si>
  <si>
    <t>Control Panel Tamper</t>
  </si>
  <si>
    <t>CR Arm/Disarm</t>
  </si>
  <si>
    <t>CR Door</t>
  </si>
  <si>
    <t>CR Door Contact</t>
  </si>
  <si>
    <t>CR Door REX</t>
  </si>
  <si>
    <t>CR Turnstile</t>
  </si>
  <si>
    <t>CR Elev Hall Call</t>
  </si>
  <si>
    <t>CR Elev Cab</t>
  </si>
  <si>
    <t>CCTV Fixed</t>
  </si>
  <si>
    <t>CCTV PTZ</t>
  </si>
  <si>
    <t>CCTV Monitor</t>
  </si>
  <si>
    <t>CCTV KB</t>
  </si>
  <si>
    <t>CCTV DVR</t>
  </si>
  <si>
    <t>CCTV Matrix Switch</t>
  </si>
  <si>
    <t>Quad</t>
  </si>
  <si>
    <t>CCTV Mux-16</t>
  </si>
  <si>
    <t>Intercom Master</t>
  </si>
  <si>
    <t>Intercom SubStation</t>
  </si>
  <si>
    <t>IDS Doors</t>
  </si>
  <si>
    <t>IDS Glass Breaks</t>
  </si>
  <si>
    <t>IDS Panic Alarms</t>
  </si>
  <si>
    <t>IDS Motion Detectors</t>
  </si>
  <si>
    <t>IDS Panel</t>
  </si>
  <si>
    <t>IDS Keypad</t>
  </si>
  <si>
    <t>Emergency Phone</t>
  </si>
  <si>
    <t>Total Devices Per Site</t>
  </si>
  <si>
    <t>1001 Half St</t>
  </si>
  <si>
    <t>1015 Half St</t>
  </si>
  <si>
    <t>1201 New York Ave, NE</t>
  </si>
  <si>
    <t>1205 Brentwood Rd, NE</t>
  </si>
  <si>
    <t>1207 Taylor St, NW</t>
  </si>
  <si>
    <t>1250 U St, NW</t>
  </si>
  <si>
    <t>1300 Naylor Ct, NW</t>
  </si>
  <si>
    <t>1350 Pennsylvania Ave, NW</t>
  </si>
  <si>
    <t>1371 Harvard</t>
  </si>
  <si>
    <t>1700 Rhode Island Ave NE Radio Site</t>
  </si>
  <si>
    <t>1899 9th St, NE</t>
  </si>
  <si>
    <t>1900 Mass Ave, SE Bldg 6 Warehouse</t>
  </si>
  <si>
    <t>1900 Mass Ave, SE Bldg 8</t>
  </si>
  <si>
    <t>1900 Mass Ave, SE Bldg. 15</t>
  </si>
  <si>
    <t>1900 Mass Ave, SE Core</t>
  </si>
  <si>
    <t>200 I St, SE</t>
  </si>
  <si>
    <t>2000 14th St, NW Radio Site</t>
  </si>
  <si>
    <t>2100 MLK Jr Ave, SE</t>
  </si>
  <si>
    <t>2235 Shannon Pl SE</t>
  </si>
  <si>
    <t>225 7th St, SE</t>
  </si>
  <si>
    <t>22nd and I St. NW Radio Site</t>
  </si>
  <si>
    <t>2350 Washington Place NE</t>
  </si>
  <si>
    <t>2400 East Capitol St. SE - RFK</t>
  </si>
  <si>
    <t>250 E St - DDS</t>
  </si>
  <si>
    <t>2720 MLK Ave, SE (UCC)</t>
  </si>
  <si>
    <t>2860 South Capitol St, SE</t>
  </si>
  <si>
    <t>2900 V St NE</t>
  </si>
  <si>
    <t>2901 Robinson Pl. SE, Saint E's Radio</t>
  </si>
  <si>
    <t>301 C St, NW DMV</t>
  </si>
  <si>
    <t>310 McMillan Dr, NW</t>
  </si>
  <si>
    <t>3330 V St, NE</t>
  </si>
  <si>
    <t>3700 10th St, NW</t>
  </si>
  <si>
    <t>3800 Reservoir Rd. NW Radio Site</t>
  </si>
  <si>
    <t>3851 Alabama Ave, SE</t>
  </si>
  <si>
    <t>3919 Benning Rd, NE</t>
  </si>
  <si>
    <t>4 DC Village Ln, SW DFS/PHL</t>
  </si>
  <si>
    <t>4001 S. Capitol St, SE</t>
  </si>
  <si>
    <t>401 E St, SW CFL</t>
  </si>
  <si>
    <t>4049 South Capital St</t>
  </si>
  <si>
    <t>4058 Minnesota Ave, NE</t>
  </si>
  <si>
    <t>4200 Connecticut Ave. NW Radio Site</t>
  </si>
  <si>
    <t>429 O St, NW</t>
  </si>
  <si>
    <t>441 4th St NW Radio Site</t>
  </si>
  <si>
    <t>441 4th St, NW</t>
  </si>
  <si>
    <t>2000 14th St, NW</t>
  </si>
  <si>
    <t>500 K St, NE</t>
  </si>
  <si>
    <t>5255 Loughboro Rd, NW, Sibley Radio</t>
  </si>
  <si>
    <t>55 M St, SE</t>
  </si>
  <si>
    <t>6001 Georgia Ave. NW Radio Site</t>
  </si>
  <si>
    <t>64 New York Avenue - DBH</t>
  </si>
  <si>
    <t>64 New York Avenue - DHS</t>
  </si>
  <si>
    <t>64 New York Avenue - DOH</t>
  </si>
  <si>
    <t>64 New York Avenue - PSD HQ</t>
  </si>
  <si>
    <t>645 H St NE</t>
  </si>
  <si>
    <t>810 1st St, NE</t>
  </si>
  <si>
    <t>821 Howard Rd, SE</t>
  </si>
  <si>
    <t>920 RI Ave, NE</t>
  </si>
  <si>
    <t>95 M St, SW</t>
  </si>
  <si>
    <t>Bald Eagle 100 Joliet St. SW</t>
  </si>
  <si>
    <t>Brentwood Rec Center 2311 14th St NE</t>
  </si>
  <si>
    <t>CFSA 3350 9th St</t>
  </si>
  <si>
    <t>Columbia Heights 1480 Girard St NW</t>
  </si>
  <si>
    <t>Congress Heights 611 Alabama Ave SE</t>
  </si>
  <si>
    <t>DMV 955 L'Enfant SW</t>
  </si>
  <si>
    <t>DMV Georgetown Park 3222 M St NW</t>
  </si>
  <si>
    <t>DOH Pharmacy @ 2 DC Village Ln</t>
  </si>
  <si>
    <t>DPR Fort Stevens 1327 Van Buren St</t>
  </si>
  <si>
    <t>Emery Rec Center 5801 Georgia Ave NW</t>
  </si>
  <si>
    <t>King Greenleaf 201 N St SW</t>
  </si>
  <si>
    <t>OEA at 955 L'Enfant Plaza*</t>
  </si>
  <si>
    <t>OSSE - 1050 First Street Floors 2-6</t>
  </si>
  <si>
    <t>1100 4th St, SW</t>
  </si>
  <si>
    <t>1101 4th St, SW</t>
  </si>
  <si>
    <t>1200 1st St, NE</t>
  </si>
  <si>
    <t>4 DC Village Ln, SW HSEMA</t>
  </si>
  <si>
    <t>St Elizabeth's Pavilion</t>
  </si>
  <si>
    <t xml:space="preserve">St Elizabeth's Chapel </t>
  </si>
  <si>
    <t>DMV Benning</t>
  </si>
  <si>
    <t>Barry Farms</t>
  </si>
  <si>
    <t>Ridge Road</t>
  </si>
  <si>
    <t>Benning Rail Car 2250 Benning Rd NE</t>
  </si>
  <si>
    <t>Benning Stoddard Recreation Center</t>
  </si>
  <si>
    <t>DIBS - 1050 First Street Floors 7-8</t>
  </si>
  <si>
    <t>Palisades Recreation Center</t>
  </si>
  <si>
    <t>Marvin Gaye Recreation Center</t>
  </si>
  <si>
    <t>DPR Warehouse</t>
  </si>
  <si>
    <t>Turkey Thicket Recreation Center</t>
  </si>
  <si>
    <t>Kelly Miller Pool</t>
  </si>
  <si>
    <t>Randall Pool</t>
  </si>
  <si>
    <t>BOE</t>
  </si>
  <si>
    <t>DPW 1931 Fenwick Street NE</t>
  </si>
  <si>
    <t>Friendship Recreation Center</t>
  </si>
  <si>
    <t>Kenilworth Recreation Center</t>
  </si>
  <si>
    <t>DOC Training</t>
  </si>
  <si>
    <t>Office of Risk Management</t>
  </si>
  <si>
    <t>DC Archives&amp;Public Records</t>
  </si>
  <si>
    <t>ONSE</t>
  </si>
  <si>
    <t>Raymond Recreation Center*</t>
  </si>
  <si>
    <t>Parkview Recreation Center*</t>
  </si>
  <si>
    <t>Rosedale Recreation Center*</t>
  </si>
  <si>
    <t>Trinidad Recreation Center*</t>
  </si>
  <si>
    <t>Langdon Recreation Center*</t>
  </si>
  <si>
    <t>Upshur Recreation Center*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</si>
  <si>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</si>
  <si>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</si>
  <si>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</si>
  <si>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</si>
  <si>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</si>
  <si>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</si>
  <si>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</si>
  <si>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</si>
  <si>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</si>
  <si>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</si>
  <si>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</si>
  <si>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</si>
  <si>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</si>
  <si>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</si>
  <si>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</si>
  <si>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</si>
  <si>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</si>
  <si>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</si>
  <si>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</si>
  <si>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</si>
  <si>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</si>
  <si>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</si>
  <si>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</si>
  <si>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</si>
  <si>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</si>
  <si>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</si>
  <si>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</si>
  <si>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</si>
  <si>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</si>
  <si>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</si>
  <si>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</si>
  <si>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</si>
  <si>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</si>
  <si>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</si>
  <si>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</si>
  <si>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</si>
  <si>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</si>
  <si>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</si>
  <si>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</si>
  <si>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</si>
  <si>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</si>
  <si>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</si>
  <si>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</si>
  <si>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</si>
  <si>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</si>
  <si>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</si>
  <si>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</si>
  <si>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</si>
  <si>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</si>
  <si>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</si>
  <si>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</si>
  <si>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</si>
  <si>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</si>
  <si>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</si>
  <si>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</si>
  <si>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</si>
  <si>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</si>
  <si>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</si>
  <si>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</si>
  <si>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</si>
  <si>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</si>
  <si>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</si>
  <si>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</si>
  <si>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</si>
  <si>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</si>
  <si>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</si>
  <si>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</si>
  <si>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</si>
  <si>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</si>
  <si>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</si>
  <si>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</si>
  <si>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</si>
  <si>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</si>
  <si>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</si>
  <si>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</si>
  <si>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</si>
  <si>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</si>
  <si>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</si>
  <si>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</si>
  <si>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</si>
  <si>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</si>
  <si>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</si>
  <si>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</si>
  <si>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</si>
  <si>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</si>
  <si>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</si>
  <si>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</si>
  <si>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</si>
  <si>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</si>
  <si>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</si>
  <si>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</si>
  <si>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</si>
  <si>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</si>
  <si>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</si>
  <si>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</si>
  <si>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</si>
  <si>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</si>
  <si>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</si>
  <si>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</si>
  <si>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</si>
  <si>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</si>
  <si>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</si>
  <si>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</si>
  <si>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</si>
  <si>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</si>
  <si>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</si>
  <si>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</si>
  <si>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</si>
  <si>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</si>
  <si>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</si>
  <si>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</si>
  <si>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</si>
  <si>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</si>
  <si>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</si>
  <si>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</si>
  <si>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</si>
  <si>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</si>
  <si>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</si>
  <si>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</si>
  <si>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</si>
  <si>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</si>
  <si>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</si>
  <si>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</si>
  <si>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</si>
  <si>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</si>
  <si>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</si>
  <si>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</si>
  <si>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</si>
  <si>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</si>
  <si>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</si>
  <si>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</si>
  <si>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</si>
  <si>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</si>
  <si>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</si>
  <si>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</si>
  <si>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</si>
  <si>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</si>
  <si>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</si>
  <si>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</si>
  <si>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</si>
  <si>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</si>
  <si>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</si>
  <si>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</si>
  <si>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</si>
  <si>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</si>
  <si>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</si>
  <si>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</si>
  <si>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</si>
  <si>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</si>
  <si>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</si>
  <si>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</si>
  <si>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</si>
  <si>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</si>
  <si>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</si>
  <si>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</si>
  <si>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</si>
  <si>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</si>
  <si>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</si>
  <si>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</si>
  <si>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</si>
  <si>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</si>
  <si>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</si>
  <si>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</si>
  <si>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</si>
  <si>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</si>
  <si>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</si>
  <si>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</si>
  <si>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</si>
  <si>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</si>
  <si>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</si>
  <si>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</si>
  <si>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</si>
  <si>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</si>
  <si>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</si>
  <si>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</si>
  <si>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</si>
  <si>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</si>
  <si>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</si>
  <si>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</si>
  <si>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</si>
  <si>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</si>
  <si>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</si>
  <si>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</si>
  <si>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</si>
  <si>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</si>
  <si>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</si>
  <si>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</si>
  <si>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</si>
  <si>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</si>
  <si>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</si>
  <si>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</si>
  <si>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</si>
  <si>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</si>
  <si>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</si>
  <si>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</si>
  <si>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</si>
  <si>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</si>
  <si>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1020</t>
  </si>
  <si>
    <t>1086</t>
  </si>
  <si>
    <t>1100</t>
  </si>
  <si>
    <t>1101</t>
  </si>
  <si>
    <t>1102</t>
  </si>
  <si>
    <t>1103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</si>
  <si>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</si>
  <si>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</si>
  <si>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</si>
  <si>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</si>
  <si>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</si>
  <si>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</si>
  <si>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</si>
  <si>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</si>
  <si>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</si>
  <si>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</si>
  <si>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</si>
  <si>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</si>
  <si>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</si>
  <si>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</si>
  <si>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</si>
  <si>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</si>
  <si>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</si>
  <si>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</si>
  <si>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</si>
  <si>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3030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</si>
  <si>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</si>
  <si>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</si>
  <si>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</si>
  <si>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</si>
  <si>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</si>
  <si>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</si>
  <si>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</si>
  <si>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</si>
  <si>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</si>
  <si>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</si>
  <si>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</si>
  <si>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</si>
  <si>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</si>
  <si>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</si>
  <si>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</si>
  <si>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</si>
  <si>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</si>
  <si>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</si>
  <si>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</si>
  <si>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</si>
  <si>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</si>
  <si>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</si>
  <si>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</si>
  <si>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</si>
  <si>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</si>
  <si>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</si>
  <si>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</si>
  <si>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</si>
  <si>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</si>
  <si>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</si>
  <si>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</si>
  <si>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</si>
  <si>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</si>
  <si>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</si>
  <si>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</si>
  <si>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</si>
  <si>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</si>
  <si>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</si>
  <si>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</si>
  <si>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</si>
  <si>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</si>
  <si>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</si>
  <si>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</si>
  <si>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</si>
  <si>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</si>
  <si>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</si>
  <si>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</si>
  <si>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</si>
  <si>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</si>
  <si>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</si>
  <si>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</si>
  <si>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</si>
  <si>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</si>
  <si>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</si>
  <si>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</si>
  <si>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</si>
  <si>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</si>
  <si>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</si>
  <si>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</si>
  <si>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</si>
  <si>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</si>
  <si>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</si>
  <si>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</si>
  <si>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</si>
  <si>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</si>
  <si>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</si>
  <si>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</si>
  <si>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</si>
  <si>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</si>
  <si>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</si>
  <si>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</si>
  <si>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</si>
  <si>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</si>
  <si>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</si>
  <si>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</si>
  <si>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</si>
  <si>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</si>
  <si>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</si>
  <si>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</si>
  <si>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</si>
  <si>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</si>
  <si>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</si>
  <si>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</si>
  <si>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</si>
  <si>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</si>
  <si>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</si>
  <si>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</si>
  <si>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</si>
  <si>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</si>
  <si>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</si>
  <si>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</si>
  <si>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</si>
  <si>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</si>
  <si>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</si>
  <si>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</si>
  <si>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</si>
  <si>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</si>
  <si>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</si>
  <si>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</si>
  <si>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</si>
  <si>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4040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</si>
  <si>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</si>
  <si>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</si>
  <si>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</si>
  <si>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</si>
  <si>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</si>
  <si>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</si>
  <si>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</si>
  <si>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</si>
  <si>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</si>
  <si>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</si>
  <si>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</si>
  <si>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</si>
  <si>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</si>
  <si>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</si>
  <si>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</si>
  <si>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</si>
  <si>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</si>
  <si>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</si>
  <si>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</si>
  <si>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</si>
  <si>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</si>
  <si>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</si>
  <si>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</si>
  <si>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</si>
  <si>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</si>
  <si>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</si>
  <si>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</si>
  <si>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</si>
  <si>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</si>
  <si>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</si>
  <si>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</si>
  <si>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</si>
  <si>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</si>
  <si>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</si>
  <si>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</si>
  <si>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</si>
  <si>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</si>
  <si>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</si>
  <si>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</si>
  <si>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</si>
  <si>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</si>
  <si>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</si>
  <si>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</si>
  <si>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</si>
  <si>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</si>
  <si>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</si>
  <si>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</si>
  <si>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</si>
  <si>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</si>
  <si>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</si>
  <si>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</si>
  <si>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</si>
  <si>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</si>
  <si>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</si>
  <si>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</si>
  <si>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</si>
  <si>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</si>
  <si>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</si>
  <si>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</si>
  <si>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</si>
  <si>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</si>
  <si>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</si>
  <si>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</si>
  <si>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</si>
  <si>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</si>
  <si>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</si>
  <si>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</si>
  <si>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</si>
  <si>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</si>
  <si>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</si>
  <si>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</si>
  <si>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</si>
  <si>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</si>
  <si>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</si>
  <si>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</si>
  <si>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</si>
  <si>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</si>
  <si>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</si>
  <si>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</si>
  <si>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</si>
  <si>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DCAM-21-NC-RFP-0010</t>
  </si>
  <si>
    <t>ATTACHMENT J.12</t>
  </si>
  <si>
    <t>PERIOD OF PERFORMANCE</t>
  </si>
  <si>
    <t>EXTENDED COST</t>
  </si>
  <si>
    <t>Base Period</t>
  </si>
  <si>
    <t>Option Year One (OY1)</t>
  </si>
  <si>
    <t>Option Year Two (OY2)</t>
  </si>
  <si>
    <t>Option Year Three (OY3)</t>
  </si>
  <si>
    <t>Option Year Four (OY4)</t>
  </si>
  <si>
    <t>VENDOR/CONTRACT COMPANY NAME</t>
  </si>
  <si>
    <t>AUTHORIZED REPRESENTATIVE (SIGNATURE)</t>
  </si>
  <si>
    <t>AUTHORIZED REPRESENTATIVE (PRINT)</t>
  </si>
  <si>
    <t>DATE</t>
  </si>
  <si>
    <t>BID FORM - PROPOSED PRICE SUMMARY</t>
  </si>
  <si>
    <t>0001</t>
  </si>
  <si>
    <t>CLIN</t>
  </si>
  <si>
    <t>0002</t>
  </si>
  <si>
    <t>0003</t>
  </si>
  <si>
    <t>LOCATION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</si>
  <si>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</si>
  <si>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</si>
  <si>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</si>
  <si>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</si>
  <si>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</si>
  <si>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</si>
  <si>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</si>
  <si>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</si>
  <si>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</si>
  <si>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</si>
  <si>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</si>
  <si>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</si>
  <si>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</si>
  <si>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</si>
  <si>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</si>
  <si>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</si>
  <si>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</si>
  <si>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</si>
  <si>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</si>
  <si>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</si>
  <si>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</si>
  <si>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</si>
  <si>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</si>
  <si>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</si>
  <si>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</si>
  <si>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</si>
  <si>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</si>
  <si>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</si>
  <si>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</si>
  <si>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</si>
  <si>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</si>
  <si>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</si>
  <si>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</si>
  <si>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</si>
  <si>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</si>
  <si>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</si>
  <si>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</si>
  <si>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</si>
  <si>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</si>
  <si>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</si>
  <si>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</si>
  <si>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</si>
  <si>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</si>
  <si>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</si>
  <si>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</si>
  <si>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</si>
  <si>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</si>
  <si>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</si>
  <si>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</si>
  <si>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</si>
  <si>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</si>
  <si>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</si>
  <si>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</si>
  <si>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</si>
  <si>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</si>
  <si>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</si>
  <si>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</si>
  <si>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</si>
  <si>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</si>
  <si>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</si>
  <si>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</si>
  <si>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</si>
  <si>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</si>
  <si>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</si>
  <si>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</si>
  <si>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</si>
  <si>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</si>
  <si>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</si>
  <si>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</si>
  <si>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</si>
  <si>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</si>
  <si>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</si>
  <si>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</si>
  <si>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</si>
  <si>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</si>
  <si>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</si>
  <si>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</si>
  <si>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</si>
  <si>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</si>
  <si>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</si>
  <si>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</si>
  <si>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</si>
  <si>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</si>
  <si>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</si>
  <si>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</si>
  <si>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</si>
  <si>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</si>
  <si>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</si>
  <si>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</si>
  <si>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</si>
  <si>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</si>
  <si>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</si>
  <si>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</si>
  <si>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</si>
  <si>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</si>
  <si>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</si>
  <si>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</si>
  <si>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</si>
  <si>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</si>
  <si>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</si>
  <si>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RATE</t>
  </si>
  <si>
    <t>MONTHS</t>
  </si>
  <si>
    <t>EXTENDED
RATE</t>
  </si>
  <si>
    <t>BASE PERIOD TOTALS</t>
  </si>
  <si>
    <t>Control Panel
M/PS AC/BAT Fail</t>
  </si>
  <si>
    <t>BASE PERIOD</t>
  </si>
  <si>
    <t>OPTION YEAR ONE (OY1)</t>
  </si>
  <si>
    <t>1034</t>
  </si>
  <si>
    <t>1075</t>
  </si>
  <si>
    <t>OPTION YEAR TWO (OY2)</t>
  </si>
  <si>
    <t>2086</t>
  </si>
  <si>
    <t>OPTION YEAR TWO (OY2) TOTALS</t>
  </si>
  <si>
    <t>OPTION YEAR THREE (OY3)</t>
  </si>
  <si>
    <t>OPTION YEAR THREE (OY3) TOTALS</t>
  </si>
  <si>
    <t>3020</t>
  </si>
  <si>
    <t>3086</t>
  </si>
  <si>
    <t>OPTION YEAR FOUR (OY4)</t>
  </si>
  <si>
    <t>OPTION YEAR FOUR (OY4) TOTALS</t>
  </si>
  <si>
    <t>4020</t>
  </si>
  <si>
    <t>4030</t>
  </si>
  <si>
    <t>4086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</si>
</sst>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Yu Gothic"/>
      <family val="2"/>
    </font>
    <font>
      <b/>
      <sz val="12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4">
    <xf numFmtId="0" fontId="0" fillId="0" borderId="0" xfId="0"/>
    <xf numFmtId="44" fontId="10" fillId="3" borderId="0" xfId="0" applyNumberFormat="1" applyFont="1" applyFill="1" applyAlignment="1" applyProtection="1">
      <alignment horizont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8" fillId="3" borderId="0" xfId="0" applyFont="1" applyFill="1" applyProtection="1"/>
    <xf numFmtId="0" fontId="11" fillId="3" borderId="0" xfId="0" applyFont="1" applyFill="1" applyAlignment="1" applyProtection="1"/>
    <xf numFmtId="0" fontId="11" fillId="3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Protection="1"/>
    <xf numFmtId="8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3" fillId="0" borderId="1" xfId="0" applyFont="1" applyFill="1" applyBorder="1" applyAlignment="1" applyProtection="1">
      <alignment horizontal="center" textRotation="75"/>
    </xf>
    <xf numFmtId="0" fontId="3" fillId="0" borderId="1" xfId="0" applyFont="1" applyFill="1" applyBorder="1" applyAlignment="1" applyProtection="1">
      <alignment horizontal="center" textRotation="75" wrapText="1"/>
    </xf>
    <xf numFmtId="0" fontId="5" fillId="6" borderId="1" xfId="0" applyFont="1" applyFill="1" applyBorder="1" applyAlignment="1" applyProtection="1">
      <alignment horizontal="center" textRotation="75"/>
    </xf>
    <xf numFmtId="0" fontId="5" fillId="5" borderId="1" xfId="0" quotePrefix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/>
    <xf numFmtId="0" fontId="5" fillId="5" borderId="1" xfId="0" applyFont="1" applyFill="1" applyBorder="1" applyAlignment="1" applyProtection="1">
      <alignment horizontal="right" wrapText="1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8" fontId="3" fillId="0" borderId="0" xfId="1" applyNumberFormat="1" applyFont="1" applyFill="1" applyProtection="1"/>
    <xf numFmtId="0" fontId="7" fillId="5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8" fontId="3" fillId="0" borderId="1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8" fontId="3" fillId="0" borderId="1" xfId="1" applyNumberFormat="1" applyFont="1" applyFill="1" applyBorder="1" applyAlignment="1" applyProtection="1">
      <alignment horizontal="right" textRotation="75"/>
    </xf>
    <xf numFmtId="8" fontId="3" fillId="0" borderId="1" xfId="0" applyNumberFormat="1" applyFont="1" applyFill="1" applyBorder="1" applyAlignment="1" applyProtection="1">
      <alignment horizontal="right" textRotation="75"/>
    </xf>
    <xf numFmtId="44" fontId="14" fillId="2" borderId="1" xfId="1" applyFont="1" applyFill="1" applyBorder="1" applyAlignment="1" applyProtection="1">
      <alignment horizontal="right" vertical="center"/>
      <protection locked="0"/>
    </xf>
    <xf numFmtId="0" fontId="15" fillId="5" borderId="0" xfId="0" applyFont="1" applyFill="1" applyAlignment="1" applyProtection="1">
      <alignment vertical="center"/>
    </xf>
    <xf numFmtId="38" fontId="15" fillId="5" borderId="0" xfId="0" applyNumberFormat="1" applyFont="1" applyFill="1" applyAlignment="1" applyProtection="1">
      <alignment vertical="center"/>
    </xf>
    <xf numFmtId="0" fontId="15" fillId="5" borderId="0" xfId="0" applyFont="1" applyFill="1" applyAlignment="1" applyProtection="1">
      <alignment horizontal="center" vertical="center"/>
    </xf>
    <xf numFmtId="8" fontId="15" fillId="5" borderId="0" xfId="1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44" fontId="15" fillId="5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right"/>
    </xf>
    <xf numFmtId="0" fontId="9" fillId="0" borderId="0" xfId="0" applyFont="1" applyProtection="1"/>
    <xf numFmtId="0" fontId="1" fillId="0" borderId="1" xfId="0" applyFont="1" applyBorder="1" applyProtection="1"/>
    <xf numFmtId="44" fontId="1" fillId="0" borderId="1" xfId="0" applyNumberFormat="1" applyFont="1" applyBorder="1" applyProtection="1"/>
    <xf numFmtId="0" fontId="1" fillId="0" borderId="0" xfId="0" applyFont="1" applyProtection="1"/>
    <xf numFmtId="0" fontId="5" fillId="4" borderId="2" xfId="0" applyFont="1" applyFill="1" applyBorder="1" applyAlignment="1" applyProtection="1">
      <alignment horizontal="right"/>
    </xf>
    <xf numFmtId="44" fontId="5" fillId="4" borderId="0" xfId="0" applyNumberFormat="1" applyFont="1" applyFill="1" applyProtection="1"/>
    <xf numFmtId="0" fontId="17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5" fillId="5" borderId="3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left" vertical="center"/>
    </xf>
  </cellXfs>
  <cellStyles count="6">
    <cellStyle name="Currency" xfId="1" builtinId="4"/>
    <cellStyle name="Currency 2" xfId="2" xr:uid="{00000000-0005-0000-0000-000001000000}"/>
    <cellStyle name="Normal" xfId="0" builtinId="0"/>
    <cellStyle name="Normal 2" xfId="5" xr:uid="{00000000-0005-0000-0000-000003000000}"/>
    <cellStyle name="Normal 3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D1B1CC"/>
      <color rgb="FF00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27"/>
  <sheetViews>
    <sheetView showGridLines="0" tabSelected="1" workbookViewId="0">
      <selection activeCell="B16" sqref="B16"/>
    </sheetView>
  </sheetViews>
  <sheetFormatPr defaultColWidth="8.90625" defaultRowHeight="15.5" x14ac:dyDescent="0.35"/>
  <cols>
    <col min="1" max="1" width="8.90625" style="47"/>
    <col min="2" max="2" width="56.36328125" style="47" customWidth="1"/>
    <col min="3" max="3" width="25.6328125" style="47" customWidth="1"/>
    <col min="4" max="16384" width="8.90625" style="47"/>
  </cols>
  <sheetData>
    <row r="3" spans="2:3" s="15" customFormat="1" ht="23.5" x14ac:dyDescent="0.55000000000000004">
      <c r="B3" s="50" t="s">
        <v>534</v>
      </c>
      <c r="C3" s="50"/>
    </row>
    <row r="4" spans="2:3" s="15" customFormat="1" ht="23.5" x14ac:dyDescent="0.55000000000000004">
      <c r="B4" s="51" t="s">
        <v>535</v>
      </c>
      <c r="C4" s="51"/>
    </row>
    <row r="5" spans="2:3" s="15" customFormat="1" ht="23.5" x14ac:dyDescent="0.55000000000000004">
      <c r="B5" s="51" t="s">
        <v>547</v>
      </c>
      <c r="C5" s="51"/>
    </row>
    <row r="6" spans="2:3" s="15" customFormat="1" ht="23.5" x14ac:dyDescent="0.55000000000000004">
      <c r="B6" s="41"/>
      <c r="C6" s="41"/>
    </row>
    <row r="7" spans="2:3" s="44" customFormat="1" ht="16.75" customHeight="1" x14ac:dyDescent="0.35">
      <c r="B7" s="42" t="s">
        <v>536</v>
      </c>
      <c r="C7" s="43" t="s">
        <v>537</v>
      </c>
    </row>
    <row r="8" spans="2:3" x14ac:dyDescent="0.35">
      <c r="B8" s="45" t="s">
        <v>538</v>
      </c>
      <c r="C8" s="46">
        <f>'BASE PERIOD'!AF107</f>
        <v>0</v>
      </c>
    </row>
    <row r="9" spans="2:3" x14ac:dyDescent="0.35">
      <c r="B9" s="45" t="s">
        <v>539</v>
      </c>
      <c r="C9" s="46">
        <f>'OPTION YEAR ONE (OY1)'!AF107</f>
        <v>0</v>
      </c>
    </row>
    <row r="10" spans="2:3" x14ac:dyDescent="0.35">
      <c r="B10" s="45" t="s">
        <v>540</v>
      </c>
      <c r="C10" s="46">
        <f>'OPTION YEAR TWO (OY2)'!AF107</f>
        <v>0</v>
      </c>
    </row>
    <row r="11" spans="2:3" x14ac:dyDescent="0.35">
      <c r="B11" s="45" t="s">
        <v>541</v>
      </c>
      <c r="C11" s="46">
        <f>'OPTION YEAR THREE (OY3)'!AF107</f>
        <v>0</v>
      </c>
    </row>
    <row r="12" spans="2:3" x14ac:dyDescent="0.35">
      <c r="B12" s="45" t="s">
        <v>542</v>
      </c>
      <c r="C12" s="46">
        <f>'OPTION YEAR FOUR (OY4)'!AF107</f>
        <v>0</v>
      </c>
    </row>
    <row r="13" spans="2:3" x14ac:dyDescent="0.35">
      <c r="B13" s="48"/>
      <c r="C13" s="49">
        <f>SUM(C8:C12)</f>
        <v>0</v>
      </c>
    </row>
    <row r="16" spans="2:3" x14ac:dyDescent="0.35">
      <c r="B16" s="40"/>
      <c r="C16" s="9"/>
    </row>
    <row r="17" spans="2:3" ht="15.65" customHeight="1" x14ac:dyDescent="0.35">
      <c r="B17" s="6" t="s">
        <v>543</v>
      </c>
      <c r="C17" s="7"/>
    </row>
    <row r="18" spans="2:3" x14ac:dyDescent="0.35">
      <c r="B18" s="1"/>
      <c r="C18" s="8"/>
    </row>
    <row r="19" spans="2:3" x14ac:dyDescent="0.35">
      <c r="B19" s="40"/>
      <c r="C19" s="9"/>
    </row>
    <row r="20" spans="2:3" x14ac:dyDescent="0.35">
      <c r="B20" s="5" t="s">
        <v>545</v>
      </c>
      <c r="C20" s="9"/>
    </row>
    <row r="21" spans="2:3" x14ac:dyDescent="0.35">
      <c r="B21" s="3"/>
      <c r="C21" s="10"/>
    </row>
    <row r="22" spans="2:3" x14ac:dyDescent="0.35">
      <c r="B22" s="40"/>
      <c r="C22" s="9"/>
    </row>
    <row r="23" spans="2:3" x14ac:dyDescent="0.35">
      <c r="B23" s="5" t="s">
        <v>544</v>
      </c>
      <c r="C23" s="8"/>
    </row>
    <row r="24" spans="2:3" x14ac:dyDescent="0.35">
      <c r="B24" s="1"/>
      <c r="C24" s="8"/>
    </row>
    <row r="25" spans="2:3" x14ac:dyDescent="0.35">
      <c r="B25" s="40"/>
      <c r="C25" s="9"/>
    </row>
    <row r="26" spans="2:3" x14ac:dyDescent="0.35">
      <c r="B26" s="3" t="s">
        <v>546</v>
      </c>
      <c r="C26" s="2"/>
    </row>
    <row r="27" spans="2:3" x14ac:dyDescent="0.35">
      <c r="B27" s="4"/>
      <c r="C27" s="4"/>
    </row>
  </sheetData>
  <sheetProtection algorithmName="SHA-512" hashValue="ASK50Ix8aAMUcynkYOUdoNlLWlBq5OcQ7kjHJxSrq7WxFp6SGUJ5KvDwbdEOVrJrNQMRVkW2LiO7lkM8k1SPSw==" saltValue="2VLA91Abpit0eRVGUKzEbw==" spinCount="100000" sheet="1" objects="1" scenarios="1" formatColumns="0" formatRows="0" selectLockedCells="1"/>
  <mergeCells count="3">
    <mergeCell ref="B3:C3"/>
    <mergeCell ref="B4:C4"/>
    <mergeCell ref="B5:C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107"/>
  <sheetViews>
    <sheetView showGridLines="0" zoomScale="110" zoomScaleNormal="110" workbookViewId="0">
      <pane xSplit="3" ySplit="3" topLeftCell="M4" activePane="bottomRight" state="frozen"/>
      <selection pane="topRight" activeCell="D1" sqref="D1"/>
      <selection pane="bottomLeft" activeCell="A4" sqref="A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53" t="s">
        <v>658</v>
      </c>
      <c r="C2" s="53"/>
    </row>
    <row r="3" spans="2:34" s="21" customFormat="1" ht="118.25" customHeight="1" x14ac:dyDescent="0.35">
      <c r="B3" s="20" t="s">
        <v>549</v>
      </c>
      <c r="C3" s="22" t="s">
        <v>552</v>
      </c>
      <c r="D3" s="16" t="s">
        <v>0</v>
      </c>
      <c r="E3" s="17" t="s">
        <v>657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653</v>
      </c>
      <c r="AG3" s="16" t="s">
        <v>654</v>
      </c>
      <c r="AH3" s="31" t="s">
        <v>655</v>
      </c>
    </row>
    <row r="4" spans="2:34" s="30" customFormat="1" ht="22.25" customHeight="1" x14ac:dyDescent="0.35">
      <c r="B4" s="19" t="s">
        <v>548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7</v>
      </c>
      <c r="AH4" s="29">
        <f>AF4*AG4</f>
        <v>0</v>
      </c>
    </row>
    <row r="5" spans="2:34" s="30" customFormat="1" ht="22.25" customHeight="1" x14ac:dyDescent="0.35">
      <c r="B5" s="19" t="s">
        <v>550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7</v>
      </c>
      <c r="AH5" s="29">
        <f t="shared" ref="AH5:AH68" si="1">AF5*AG5</f>
        <v>0</v>
      </c>
    </row>
    <row r="6" spans="2:34" s="30" customFormat="1" ht="20" x14ac:dyDescent="0.35">
      <c r="B6" s="19" t="s">
        <v>551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7</v>
      </c>
      <c r="AH6" s="29">
        <f t="shared" si="1"/>
        <v>0</v>
      </c>
    </row>
    <row r="7" spans="2:34" s="30" customFormat="1" ht="20" x14ac:dyDescent="0.35">
      <c r="B7" s="19" t="s">
        <v>553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7</v>
      </c>
      <c r="AH7" s="29">
        <f t="shared" si="1"/>
        <v>0</v>
      </c>
    </row>
    <row r="8" spans="2:34" s="30" customFormat="1" ht="20" x14ac:dyDescent="0.35">
      <c r="B8" s="19" t="s">
        <v>554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7</v>
      </c>
      <c r="AH8" s="29">
        <f t="shared" si="1"/>
        <v>0</v>
      </c>
    </row>
    <row r="9" spans="2:34" s="30" customFormat="1" ht="20" x14ac:dyDescent="0.35">
      <c r="B9" s="19" t="s">
        <v>555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7</v>
      </c>
      <c r="AH9" s="29">
        <f t="shared" si="1"/>
        <v>0</v>
      </c>
    </row>
    <row r="10" spans="2:34" s="30" customFormat="1" ht="20" x14ac:dyDescent="0.35">
      <c r="B10" s="19" t="s">
        <v>556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7</v>
      </c>
      <c r="AH10" s="29">
        <f t="shared" si="1"/>
        <v>0</v>
      </c>
    </row>
    <row r="11" spans="2:34" s="30" customFormat="1" ht="20" x14ac:dyDescent="0.35">
      <c r="B11" s="19" t="s">
        <v>557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7</v>
      </c>
      <c r="AH11" s="29">
        <f t="shared" si="1"/>
        <v>0</v>
      </c>
    </row>
    <row r="12" spans="2:34" s="30" customFormat="1" ht="20" x14ac:dyDescent="0.35">
      <c r="B12" s="19" t="s">
        <v>558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7</v>
      </c>
      <c r="AH12" s="29">
        <f t="shared" si="1"/>
        <v>0</v>
      </c>
    </row>
    <row r="13" spans="2:34" s="30" customFormat="1" ht="20" x14ac:dyDescent="0.35">
      <c r="B13" s="19" t="s">
        <v>559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7</v>
      </c>
      <c r="AH13" s="29">
        <f t="shared" si="1"/>
        <v>0</v>
      </c>
    </row>
    <row r="14" spans="2:34" s="30" customFormat="1" ht="20" x14ac:dyDescent="0.35">
      <c r="B14" s="19" t="s">
        <v>560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7</v>
      </c>
      <c r="AH14" s="29">
        <f t="shared" si="1"/>
        <v>0</v>
      </c>
    </row>
    <row r="15" spans="2:34" s="30" customFormat="1" ht="20" x14ac:dyDescent="0.35">
      <c r="B15" s="19" t="s">
        <v>561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7</v>
      </c>
      <c r="AH15" s="29">
        <f t="shared" si="1"/>
        <v>0</v>
      </c>
    </row>
    <row r="16" spans="2:34" s="30" customFormat="1" ht="20" x14ac:dyDescent="0.35">
      <c r="B16" s="19" t="s">
        <v>562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7</v>
      </c>
      <c r="AH16" s="29">
        <f t="shared" si="1"/>
        <v>0</v>
      </c>
    </row>
    <row r="17" spans="2:34" s="30" customFormat="1" ht="20" x14ac:dyDescent="0.35">
      <c r="B17" s="19" t="s">
        <v>563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7</v>
      </c>
      <c r="AH17" s="29">
        <f t="shared" si="1"/>
        <v>0</v>
      </c>
    </row>
    <row r="18" spans="2:34" s="30" customFormat="1" ht="20" x14ac:dyDescent="0.35">
      <c r="B18" s="19" t="s">
        <v>564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7</v>
      </c>
      <c r="AH18" s="29">
        <f t="shared" si="1"/>
        <v>0</v>
      </c>
    </row>
    <row r="19" spans="2:34" s="30" customFormat="1" ht="20" x14ac:dyDescent="0.35">
      <c r="B19" s="19" t="s">
        <v>565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7</v>
      </c>
      <c r="AH19" s="29">
        <f t="shared" si="1"/>
        <v>0</v>
      </c>
    </row>
    <row r="20" spans="2:34" s="30" customFormat="1" ht="20" x14ac:dyDescent="0.35">
      <c r="B20" s="19" t="s">
        <v>566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7</v>
      </c>
      <c r="AH20" s="29">
        <f t="shared" si="1"/>
        <v>0</v>
      </c>
    </row>
    <row r="21" spans="2:34" s="30" customFormat="1" ht="20" x14ac:dyDescent="0.35">
      <c r="B21" s="19" t="s">
        <v>567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7</v>
      </c>
      <c r="AH21" s="29">
        <f t="shared" si="1"/>
        <v>0</v>
      </c>
    </row>
    <row r="22" spans="2:34" s="30" customFormat="1" ht="20" x14ac:dyDescent="0.35">
      <c r="B22" s="19" t="s">
        <v>568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7</v>
      </c>
      <c r="AH22" s="29">
        <f t="shared" si="1"/>
        <v>0</v>
      </c>
    </row>
    <row r="23" spans="2:34" s="30" customFormat="1" ht="20" x14ac:dyDescent="0.35">
      <c r="B23" s="19" t="s">
        <v>569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7</v>
      </c>
      <c r="AH23" s="29">
        <f t="shared" si="1"/>
        <v>0</v>
      </c>
    </row>
    <row r="24" spans="2:34" s="30" customFormat="1" ht="20" x14ac:dyDescent="0.35">
      <c r="B24" s="19" t="s">
        <v>570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7</v>
      </c>
      <c r="AH24" s="29">
        <f t="shared" si="1"/>
        <v>0</v>
      </c>
    </row>
    <row r="25" spans="2:34" s="30" customFormat="1" ht="20" x14ac:dyDescent="0.35">
      <c r="B25" s="19" t="s">
        <v>571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7</v>
      </c>
      <c r="AH25" s="29">
        <f t="shared" si="1"/>
        <v>0</v>
      </c>
    </row>
    <row r="26" spans="2:34" s="30" customFormat="1" ht="20" x14ac:dyDescent="0.35">
      <c r="B26" s="19" t="s">
        <v>572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7</v>
      </c>
      <c r="AH26" s="29">
        <f t="shared" si="1"/>
        <v>0</v>
      </c>
    </row>
    <row r="27" spans="2:34" s="30" customFormat="1" ht="20" x14ac:dyDescent="0.35">
      <c r="B27" s="19" t="s">
        <v>573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7</v>
      </c>
      <c r="AH27" s="29">
        <f t="shared" si="1"/>
        <v>0</v>
      </c>
    </row>
    <row r="28" spans="2:34" s="30" customFormat="1" ht="20" x14ac:dyDescent="0.35">
      <c r="B28" s="19" t="s">
        <v>574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7</v>
      </c>
      <c r="AH28" s="29">
        <f t="shared" si="1"/>
        <v>0</v>
      </c>
    </row>
    <row r="29" spans="2:34" s="30" customFormat="1" ht="20" x14ac:dyDescent="0.35">
      <c r="B29" s="19" t="s">
        <v>575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7</v>
      </c>
      <c r="AH29" s="29">
        <f t="shared" si="1"/>
        <v>0</v>
      </c>
    </row>
    <row r="30" spans="2:34" s="30" customFormat="1" ht="20" x14ac:dyDescent="0.35">
      <c r="B30" s="19" t="s">
        <v>576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7</v>
      </c>
      <c r="AH30" s="29">
        <f t="shared" si="1"/>
        <v>0</v>
      </c>
    </row>
    <row r="31" spans="2:34" s="30" customFormat="1" ht="20" x14ac:dyDescent="0.35">
      <c r="B31" s="19" t="s">
        <v>577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7</v>
      </c>
      <c r="AH31" s="29">
        <f t="shared" si="1"/>
        <v>0</v>
      </c>
    </row>
    <row r="32" spans="2:34" s="30" customFormat="1" ht="20" x14ac:dyDescent="0.35">
      <c r="B32" s="19" t="s">
        <v>578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7</v>
      </c>
      <c r="AH32" s="29">
        <f t="shared" si="1"/>
        <v>0</v>
      </c>
    </row>
    <row r="33" spans="2:34" s="30" customFormat="1" ht="20" x14ac:dyDescent="0.35">
      <c r="B33" s="19" t="s">
        <v>579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7</v>
      </c>
      <c r="AH33" s="29">
        <f t="shared" si="1"/>
        <v>0</v>
      </c>
    </row>
    <row r="34" spans="2:34" s="30" customFormat="1" ht="20" x14ac:dyDescent="0.35">
      <c r="B34" s="19" t="s">
        <v>580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7</v>
      </c>
      <c r="AH34" s="29">
        <f t="shared" si="1"/>
        <v>0</v>
      </c>
    </row>
    <row r="35" spans="2:34" s="30" customFormat="1" ht="20" x14ac:dyDescent="0.35">
      <c r="B35" s="19" t="s">
        <v>581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7</v>
      </c>
      <c r="AH35" s="29">
        <f t="shared" si="1"/>
        <v>0</v>
      </c>
    </row>
    <row r="36" spans="2:34" s="30" customFormat="1" ht="20" x14ac:dyDescent="0.35">
      <c r="B36" s="19" t="s">
        <v>582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7</v>
      </c>
      <c r="AH36" s="29">
        <f t="shared" si="1"/>
        <v>0</v>
      </c>
    </row>
    <row r="37" spans="2:34" s="30" customFormat="1" ht="20" x14ac:dyDescent="0.35">
      <c r="B37" s="19" t="s">
        <v>583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7</v>
      </c>
      <c r="AH37" s="29">
        <f t="shared" si="1"/>
        <v>0</v>
      </c>
    </row>
    <row r="38" spans="2:34" s="30" customFormat="1" ht="20" x14ac:dyDescent="0.35">
      <c r="B38" s="19" t="s">
        <v>584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7</v>
      </c>
      <c r="AH38" s="29">
        <f t="shared" si="1"/>
        <v>0</v>
      </c>
    </row>
    <row r="39" spans="2:34" s="30" customFormat="1" ht="20" x14ac:dyDescent="0.35">
      <c r="B39" s="19" t="s">
        <v>585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7</v>
      </c>
      <c r="AH39" s="29">
        <f t="shared" si="1"/>
        <v>0</v>
      </c>
    </row>
    <row r="40" spans="2:34" s="30" customFormat="1" ht="20" x14ac:dyDescent="0.35">
      <c r="B40" s="19" t="s">
        <v>586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7</v>
      </c>
      <c r="AH40" s="29">
        <f t="shared" si="1"/>
        <v>0</v>
      </c>
    </row>
    <row r="41" spans="2:34" s="30" customFormat="1" ht="20" x14ac:dyDescent="0.35">
      <c r="B41" s="19" t="s">
        <v>587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7</v>
      </c>
      <c r="AH41" s="29">
        <f t="shared" si="1"/>
        <v>0</v>
      </c>
    </row>
    <row r="42" spans="2:34" s="30" customFormat="1" ht="20" x14ac:dyDescent="0.35">
      <c r="B42" s="19" t="s">
        <v>588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7</v>
      </c>
      <c r="AH42" s="29">
        <f t="shared" si="1"/>
        <v>0</v>
      </c>
    </row>
    <row r="43" spans="2:34" s="30" customFormat="1" ht="20" x14ac:dyDescent="0.35">
      <c r="B43" s="19" t="s">
        <v>589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7</v>
      </c>
      <c r="AH43" s="29">
        <f t="shared" si="1"/>
        <v>0</v>
      </c>
    </row>
    <row r="44" spans="2:34" s="30" customFormat="1" ht="20" x14ac:dyDescent="0.35">
      <c r="B44" s="19" t="s">
        <v>590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7</v>
      </c>
      <c r="AH44" s="29">
        <f t="shared" si="1"/>
        <v>0</v>
      </c>
    </row>
    <row r="45" spans="2:34" s="30" customFormat="1" ht="20" x14ac:dyDescent="0.35">
      <c r="B45" s="19" t="s">
        <v>591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7</v>
      </c>
      <c r="AH45" s="29">
        <f t="shared" si="1"/>
        <v>0</v>
      </c>
    </row>
    <row r="46" spans="2:34" s="30" customFormat="1" ht="20" x14ac:dyDescent="0.35">
      <c r="B46" s="19" t="s">
        <v>592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7</v>
      </c>
      <c r="AH46" s="29">
        <f t="shared" si="1"/>
        <v>0</v>
      </c>
    </row>
    <row r="47" spans="2:34" s="30" customFormat="1" ht="20" x14ac:dyDescent="0.35">
      <c r="B47" s="19" t="s">
        <v>593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7</v>
      </c>
      <c r="AH47" s="29">
        <f t="shared" si="1"/>
        <v>0</v>
      </c>
    </row>
    <row r="48" spans="2:34" s="30" customFormat="1" ht="20" x14ac:dyDescent="0.35">
      <c r="B48" s="19" t="s">
        <v>594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7</v>
      </c>
      <c r="AH48" s="29">
        <f t="shared" si="1"/>
        <v>0</v>
      </c>
    </row>
    <row r="49" spans="2:34" s="30" customFormat="1" ht="20" x14ac:dyDescent="0.35">
      <c r="B49" s="19" t="s">
        <v>595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7</v>
      </c>
      <c r="AH49" s="29">
        <f t="shared" si="1"/>
        <v>0</v>
      </c>
    </row>
    <row r="50" spans="2:34" s="30" customFormat="1" ht="20" x14ac:dyDescent="0.35">
      <c r="B50" s="19" t="s">
        <v>596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7</v>
      </c>
      <c r="AH50" s="29">
        <f t="shared" si="1"/>
        <v>0</v>
      </c>
    </row>
    <row r="51" spans="2:34" s="30" customFormat="1" ht="20" x14ac:dyDescent="0.35">
      <c r="B51" s="19" t="s">
        <v>597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7</v>
      </c>
      <c r="AH51" s="29">
        <f t="shared" si="1"/>
        <v>0</v>
      </c>
    </row>
    <row r="52" spans="2:34" s="30" customFormat="1" ht="20" x14ac:dyDescent="0.35">
      <c r="B52" s="19" t="s">
        <v>598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7</v>
      </c>
      <c r="AH52" s="29">
        <f t="shared" si="1"/>
        <v>0</v>
      </c>
    </row>
    <row r="53" spans="2:34" s="30" customFormat="1" ht="20" x14ac:dyDescent="0.35">
      <c r="B53" s="19" t="s">
        <v>599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7</v>
      </c>
      <c r="AH53" s="29">
        <f t="shared" si="1"/>
        <v>0</v>
      </c>
    </row>
    <row r="54" spans="2:34" s="30" customFormat="1" ht="20" x14ac:dyDescent="0.35">
      <c r="B54" s="19" t="s">
        <v>600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7</v>
      </c>
      <c r="AH54" s="29">
        <f t="shared" si="1"/>
        <v>0</v>
      </c>
    </row>
    <row r="55" spans="2:34" s="30" customFormat="1" ht="20" x14ac:dyDescent="0.35">
      <c r="B55" s="19" t="s">
        <v>601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7</v>
      </c>
      <c r="AH55" s="29">
        <f t="shared" si="1"/>
        <v>0</v>
      </c>
    </row>
    <row r="56" spans="2:34" s="30" customFormat="1" ht="20" x14ac:dyDescent="0.35">
      <c r="B56" s="19" t="s">
        <v>602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7</v>
      </c>
      <c r="AH56" s="29">
        <f t="shared" si="1"/>
        <v>0</v>
      </c>
    </row>
    <row r="57" spans="2:34" s="30" customFormat="1" ht="20" x14ac:dyDescent="0.35">
      <c r="B57" s="19" t="s">
        <v>603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7</v>
      </c>
      <c r="AH57" s="29">
        <f t="shared" si="1"/>
        <v>0</v>
      </c>
    </row>
    <row r="58" spans="2:34" s="30" customFormat="1" ht="20" x14ac:dyDescent="0.35">
      <c r="B58" s="19" t="s">
        <v>604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7</v>
      </c>
      <c r="AH58" s="29">
        <f t="shared" si="1"/>
        <v>0</v>
      </c>
    </row>
    <row r="59" spans="2:34" s="30" customFormat="1" ht="20" x14ac:dyDescent="0.35">
      <c r="B59" s="19" t="s">
        <v>605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7</v>
      </c>
      <c r="AH59" s="29">
        <f t="shared" si="1"/>
        <v>0</v>
      </c>
    </row>
    <row r="60" spans="2:34" s="30" customFormat="1" ht="20" x14ac:dyDescent="0.35">
      <c r="B60" s="19" t="s">
        <v>606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7</v>
      </c>
      <c r="AH60" s="29">
        <f t="shared" si="1"/>
        <v>0</v>
      </c>
    </row>
    <row r="61" spans="2:34" s="30" customFormat="1" ht="20" x14ac:dyDescent="0.35">
      <c r="B61" s="19" t="s">
        <v>607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7</v>
      </c>
      <c r="AH61" s="29">
        <f t="shared" si="1"/>
        <v>0</v>
      </c>
    </row>
    <row r="62" spans="2:34" s="30" customFormat="1" ht="20" x14ac:dyDescent="0.35">
      <c r="B62" s="19" t="s">
        <v>608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7</v>
      </c>
      <c r="AH62" s="29">
        <f t="shared" si="1"/>
        <v>0</v>
      </c>
    </row>
    <row r="63" spans="2:34" s="30" customFormat="1" ht="20" x14ac:dyDescent="0.35">
      <c r="B63" s="19" t="s">
        <v>609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7</v>
      </c>
      <c r="AH63" s="29">
        <f t="shared" si="1"/>
        <v>0</v>
      </c>
    </row>
    <row r="64" spans="2:34" s="30" customFormat="1" ht="20" x14ac:dyDescent="0.35">
      <c r="B64" s="19" t="s">
        <v>610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7</v>
      </c>
      <c r="AH64" s="29">
        <f t="shared" si="1"/>
        <v>0</v>
      </c>
    </row>
    <row r="65" spans="2:34" s="30" customFormat="1" ht="20" x14ac:dyDescent="0.35">
      <c r="B65" s="19" t="s">
        <v>611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7</v>
      </c>
      <c r="AH65" s="29">
        <f t="shared" si="1"/>
        <v>0</v>
      </c>
    </row>
    <row r="66" spans="2:34" s="30" customFormat="1" ht="20" x14ac:dyDescent="0.35">
      <c r="B66" s="19" t="s">
        <v>612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7</v>
      </c>
      <c r="AH66" s="29">
        <f t="shared" si="1"/>
        <v>0</v>
      </c>
    </row>
    <row r="67" spans="2:34" s="30" customFormat="1" ht="20" x14ac:dyDescent="0.35">
      <c r="B67" s="19" t="s">
        <v>613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7</v>
      </c>
      <c r="AH67" s="29">
        <f t="shared" si="1"/>
        <v>0</v>
      </c>
    </row>
    <row r="68" spans="2:34" s="30" customFormat="1" ht="20" x14ac:dyDescent="0.35">
      <c r="B68" s="19" t="s">
        <v>614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7</v>
      </c>
      <c r="AH68" s="29">
        <f t="shared" si="1"/>
        <v>0</v>
      </c>
    </row>
    <row r="69" spans="2:34" s="30" customFormat="1" ht="20" x14ac:dyDescent="0.35">
      <c r="B69" s="19" t="s">
        <v>615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7</v>
      </c>
      <c r="AH69" s="29">
        <f t="shared" ref="AH69:AH106" si="4">AF69*AG69</f>
        <v>0</v>
      </c>
    </row>
    <row r="70" spans="2:34" s="30" customFormat="1" ht="20" x14ac:dyDescent="0.35">
      <c r="B70" s="19" t="s">
        <v>616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7</v>
      </c>
      <c r="AH70" s="29">
        <f t="shared" si="4"/>
        <v>0</v>
      </c>
    </row>
    <row r="71" spans="2:34" s="30" customFormat="1" ht="20" x14ac:dyDescent="0.35">
      <c r="B71" s="19" t="s">
        <v>617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7</v>
      </c>
      <c r="AH71" s="29">
        <f t="shared" si="4"/>
        <v>0</v>
      </c>
    </row>
    <row r="72" spans="2:34" s="30" customFormat="1" ht="20" x14ac:dyDescent="0.35">
      <c r="B72" s="19" t="s">
        <v>618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7</v>
      </c>
      <c r="AH72" s="29">
        <f t="shared" si="4"/>
        <v>0</v>
      </c>
    </row>
    <row r="73" spans="2:34" s="30" customFormat="1" ht="20" x14ac:dyDescent="0.35">
      <c r="B73" s="19" t="s">
        <v>619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7</v>
      </c>
      <c r="AH73" s="29">
        <f t="shared" si="4"/>
        <v>0</v>
      </c>
    </row>
    <row r="74" spans="2:34" s="30" customFormat="1" ht="20" x14ac:dyDescent="0.35">
      <c r="B74" s="19" t="s">
        <v>620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7</v>
      </c>
      <c r="AH74" s="29">
        <f t="shared" si="4"/>
        <v>0</v>
      </c>
    </row>
    <row r="75" spans="2:34" s="30" customFormat="1" ht="20" x14ac:dyDescent="0.35">
      <c r="B75" s="19" t="s">
        <v>621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7</v>
      </c>
      <c r="AH75" s="29">
        <f t="shared" si="4"/>
        <v>0</v>
      </c>
    </row>
    <row r="76" spans="2:34" s="30" customFormat="1" ht="20" x14ac:dyDescent="0.35">
      <c r="B76" s="19" t="s">
        <v>622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7</v>
      </c>
      <c r="AH76" s="29">
        <f t="shared" si="4"/>
        <v>0</v>
      </c>
    </row>
    <row r="77" spans="2:34" s="30" customFormat="1" ht="20" x14ac:dyDescent="0.35">
      <c r="B77" s="19" t="s">
        <v>623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7</v>
      </c>
      <c r="AH77" s="29">
        <f t="shared" si="4"/>
        <v>0</v>
      </c>
    </row>
    <row r="78" spans="2:34" s="30" customFormat="1" ht="20" x14ac:dyDescent="0.35">
      <c r="B78" s="19" t="s">
        <v>624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7</v>
      </c>
      <c r="AH78" s="29">
        <f t="shared" si="4"/>
        <v>0</v>
      </c>
    </row>
    <row r="79" spans="2:34" s="30" customFormat="1" ht="20" x14ac:dyDescent="0.35">
      <c r="B79" s="19" t="s">
        <v>625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7</v>
      </c>
      <c r="AH79" s="29">
        <f t="shared" si="4"/>
        <v>0</v>
      </c>
    </row>
    <row r="80" spans="2:34" s="30" customFormat="1" ht="20" x14ac:dyDescent="0.35">
      <c r="B80" s="19" t="s">
        <v>626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7</v>
      </c>
      <c r="AH80" s="29">
        <f t="shared" si="4"/>
        <v>0</v>
      </c>
    </row>
    <row r="81" spans="2:34" s="30" customFormat="1" ht="20" x14ac:dyDescent="0.35">
      <c r="B81" s="19" t="s">
        <v>627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7</v>
      </c>
      <c r="AH81" s="29">
        <f t="shared" si="4"/>
        <v>0</v>
      </c>
    </row>
    <row r="82" spans="2:34" s="30" customFormat="1" ht="20" x14ac:dyDescent="0.35">
      <c r="B82" s="19" t="s">
        <v>628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7</v>
      </c>
      <c r="AH82" s="29">
        <f t="shared" si="4"/>
        <v>0</v>
      </c>
    </row>
    <row r="83" spans="2:34" s="30" customFormat="1" ht="20" x14ac:dyDescent="0.35">
      <c r="B83" s="19" t="s">
        <v>629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7</v>
      </c>
      <c r="AH83" s="29">
        <f t="shared" si="4"/>
        <v>0</v>
      </c>
    </row>
    <row r="84" spans="2:34" s="30" customFormat="1" ht="20" x14ac:dyDescent="0.35">
      <c r="B84" s="19" t="s">
        <v>630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7</v>
      </c>
      <c r="AH84" s="29">
        <f t="shared" si="4"/>
        <v>0</v>
      </c>
    </row>
    <row r="85" spans="2:34" s="30" customFormat="1" ht="20" x14ac:dyDescent="0.35">
      <c r="B85" s="19" t="s">
        <v>631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7</v>
      </c>
      <c r="AH85" s="29">
        <f t="shared" si="4"/>
        <v>0</v>
      </c>
    </row>
    <row r="86" spans="2:34" s="30" customFormat="1" ht="20" x14ac:dyDescent="0.35">
      <c r="B86" s="19" t="s">
        <v>632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7</v>
      </c>
      <c r="AH86" s="29">
        <f t="shared" si="4"/>
        <v>0</v>
      </c>
    </row>
    <row r="87" spans="2:34" s="30" customFormat="1" ht="20" x14ac:dyDescent="0.35">
      <c r="B87" s="19" t="s">
        <v>633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7</v>
      </c>
      <c r="AH87" s="29">
        <f t="shared" si="4"/>
        <v>0</v>
      </c>
    </row>
    <row r="88" spans="2:34" s="30" customFormat="1" ht="20" x14ac:dyDescent="0.35">
      <c r="B88" s="19" t="s">
        <v>634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7</v>
      </c>
      <c r="AH88" s="29">
        <f t="shared" si="4"/>
        <v>0</v>
      </c>
    </row>
    <row r="89" spans="2:34" s="30" customFormat="1" ht="20" x14ac:dyDescent="0.35">
      <c r="B89" s="19" t="s">
        <v>635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7</v>
      </c>
      <c r="AH89" s="29">
        <f t="shared" si="4"/>
        <v>0</v>
      </c>
    </row>
    <row r="90" spans="2:34" s="30" customFormat="1" ht="20" x14ac:dyDescent="0.35">
      <c r="B90" s="19" t="s">
        <v>636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7</v>
      </c>
      <c r="AH90" s="29">
        <f t="shared" si="4"/>
        <v>0</v>
      </c>
    </row>
    <row r="91" spans="2:34" s="30" customFormat="1" ht="20" x14ac:dyDescent="0.35">
      <c r="B91" s="19" t="s">
        <v>637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7</v>
      </c>
      <c r="AH91" s="29">
        <f t="shared" si="4"/>
        <v>0</v>
      </c>
    </row>
    <row r="92" spans="2:34" s="30" customFormat="1" ht="20" x14ac:dyDescent="0.35">
      <c r="B92" s="19" t="s">
        <v>638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7</v>
      </c>
      <c r="AH92" s="29">
        <f t="shared" si="4"/>
        <v>0</v>
      </c>
    </row>
    <row r="93" spans="2:34" s="30" customFormat="1" ht="20" x14ac:dyDescent="0.35">
      <c r="B93" s="19" t="s">
        <v>639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7</v>
      </c>
      <c r="AH93" s="29">
        <f t="shared" si="4"/>
        <v>0</v>
      </c>
    </row>
    <row r="94" spans="2:34" s="30" customFormat="1" ht="20" x14ac:dyDescent="0.35">
      <c r="B94" s="19" t="s">
        <v>640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7</v>
      </c>
      <c r="AH94" s="29">
        <f t="shared" si="4"/>
        <v>0</v>
      </c>
    </row>
    <row r="95" spans="2:34" s="30" customFormat="1" ht="20" x14ac:dyDescent="0.35">
      <c r="B95" s="19" t="s">
        <v>641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7</v>
      </c>
      <c r="AH95" s="29">
        <f t="shared" si="4"/>
        <v>0</v>
      </c>
    </row>
    <row r="96" spans="2:34" s="30" customFormat="1" ht="20" x14ac:dyDescent="0.35">
      <c r="B96" s="19" t="s">
        <v>642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7</v>
      </c>
      <c r="AH96" s="29">
        <f t="shared" si="4"/>
        <v>0</v>
      </c>
    </row>
    <row r="97" spans="2:34" s="30" customFormat="1" ht="20" x14ac:dyDescent="0.35">
      <c r="B97" s="19" t="s">
        <v>643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7</v>
      </c>
      <c r="AH97" s="29">
        <f t="shared" si="4"/>
        <v>0</v>
      </c>
    </row>
    <row r="98" spans="2:34" s="30" customFormat="1" ht="20" x14ac:dyDescent="0.35">
      <c r="B98" s="19" t="s">
        <v>644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7</v>
      </c>
      <c r="AH98" s="29">
        <f t="shared" si="4"/>
        <v>0</v>
      </c>
    </row>
    <row r="99" spans="2:34" s="30" customFormat="1" ht="20" x14ac:dyDescent="0.35">
      <c r="B99" s="19" t="s">
        <v>645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7</v>
      </c>
      <c r="AH99" s="29">
        <f t="shared" si="4"/>
        <v>0</v>
      </c>
    </row>
    <row r="100" spans="2:34" s="30" customFormat="1" ht="20" x14ac:dyDescent="0.35">
      <c r="B100" s="19" t="s">
        <v>646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31" si="5">SUM(D100:AD100)</f>
        <v>44</v>
      </c>
      <c r="AF100" s="33"/>
      <c r="AG100" s="27">
        <v>7</v>
      </c>
      <c r="AH100" s="29">
        <f t="shared" si="4"/>
        <v>0</v>
      </c>
    </row>
    <row r="101" spans="2:34" s="30" customFormat="1" ht="20" x14ac:dyDescent="0.35">
      <c r="B101" s="19" t="s">
        <v>647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7</v>
      </c>
      <c r="AH101" s="29">
        <f t="shared" si="4"/>
        <v>0</v>
      </c>
    </row>
    <row r="102" spans="2:34" s="30" customFormat="1" ht="20" x14ac:dyDescent="0.35">
      <c r="B102" s="19" t="s">
        <v>648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7</v>
      </c>
      <c r="AH102" s="29">
        <f t="shared" si="4"/>
        <v>0</v>
      </c>
    </row>
    <row r="103" spans="2:34" s="30" customFormat="1" ht="20" x14ac:dyDescent="0.35">
      <c r="B103" s="19" t="s">
        <v>649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7</v>
      </c>
      <c r="AH103" s="29">
        <f t="shared" si="4"/>
        <v>0</v>
      </c>
    </row>
    <row r="104" spans="2:34" s="30" customFormat="1" ht="20" x14ac:dyDescent="0.35">
      <c r="B104" s="19" t="s">
        <v>650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7</v>
      </c>
      <c r="AH104" s="29">
        <f t="shared" si="4"/>
        <v>0</v>
      </c>
    </row>
    <row r="105" spans="2:34" s="30" customFormat="1" ht="20" x14ac:dyDescent="0.35">
      <c r="B105" s="19" t="s">
        <v>651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7</v>
      </c>
      <c r="AH105" s="29">
        <f t="shared" si="4"/>
        <v>0</v>
      </c>
    </row>
    <row r="106" spans="2:34" s="30" customFormat="1" ht="20" x14ac:dyDescent="0.35">
      <c r="B106" s="19" t="s">
        <v>652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7</v>
      </c>
      <c r="AH106" s="29">
        <f t="shared" si="4"/>
        <v>0</v>
      </c>
    </row>
    <row r="107" spans="2:34" s="38" customFormat="1" x14ac:dyDescent="0.35">
      <c r="B107" s="52" t="s">
        <v>656</v>
      </c>
      <c r="C107" s="52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>
        <f>SUM(AF4:AF106)</f>
        <v>0</v>
      </c>
      <c r="AG107" s="36">
        <v>7</v>
      </c>
      <c r="AH107" s="37">
        <f>SUM(AH4:AH106)</f>
        <v>0</v>
      </c>
    </row>
  </sheetData>
  <sheetProtection algorithmName="SHA-512" hashValue="8fGuFymJwcrrussmSaKfu903UgIVEgA9mib8xL1sCwyccl1ly7Zda7xIUi8Eb3lQV/cknubFmEiCu5CtPtxJBg==" saltValue="ifIrnkBoV8c8N8SkvSudcQ==" spinCount="100000" sheet="1" objects="1" scenarios="1" formatColumns="0" formatRows="0" selectLockedCells="1"/>
  <mergeCells count="2">
    <mergeCell ref="B107:C107"/>
    <mergeCell ref="B2:C2"/>
  </mergeCells>
  <dataValidations count="1">
    <dataValidation type="custom" allowBlank="1" showInputMessage="1" showErrorMessage="1" errorTitle="INPUT ERROR" error="VALUES CAN ONLY INCLUDE UP-TO, TWO DECIMALS!" sqref="AF4:AF106" xr:uid="{00000000-0002-0000-0100-000000000000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H107"/>
  <sheetViews>
    <sheetView showGridLines="0" zoomScale="110" zoomScaleNormal="110" workbookViewId="0">
      <pane xSplit="3" ySplit="3" topLeftCell="L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53" t="s">
        <v>659</v>
      </c>
      <c r="C2" s="53"/>
    </row>
    <row r="3" spans="2:34" s="21" customFormat="1" ht="118.25" customHeight="1" x14ac:dyDescent="0.35">
      <c r="B3" s="20" t="s">
        <v>549</v>
      </c>
      <c r="C3" s="22" t="s">
        <v>552</v>
      </c>
      <c r="D3" s="16" t="s">
        <v>0</v>
      </c>
      <c r="E3" s="17" t="s">
        <v>657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653</v>
      </c>
      <c r="AG3" s="16" t="s">
        <v>654</v>
      </c>
      <c r="AH3" s="31" t="s">
        <v>655</v>
      </c>
    </row>
    <row r="4" spans="2:34" s="30" customFormat="1" ht="22.25" customHeight="1" x14ac:dyDescent="0.35">
      <c r="B4" s="19" t="s">
        <v>232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233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234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235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236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237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238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239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240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241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242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243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244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245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246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247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248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249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250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327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251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252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253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254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255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256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257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258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259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260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261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262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263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660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264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265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266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267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268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269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270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271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272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273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274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275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276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277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278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279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280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281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282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283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284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285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286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287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288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289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290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291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292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293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294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295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296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297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298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299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300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301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302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303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661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304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305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306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307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308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309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310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311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312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313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328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314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315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316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317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318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319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320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321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322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323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324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31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325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326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329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330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331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332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52" t="s">
        <v>664</v>
      </c>
      <c r="C107" s="52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>
        <f>SUM(AF4:AF106)</f>
        <v>0</v>
      </c>
      <c r="AG107" s="36">
        <v>7</v>
      </c>
      <c r="AH107" s="37">
        <f>SUM(AH4:AH106)</f>
        <v>0</v>
      </c>
    </row>
  </sheetData>
  <sheetProtection algorithmName="SHA-512" hashValue="DEVBfyn2HkKlDXGuX6w6mq6kleHgU+4kJC8sJVaX/3Ae0Ozo4Xnb86n2xjvkFFVPxKBpNWGvUxXVcNFweVvXHw==" saltValue="UWB3OpSwdYfcV4fkuiZOEg==" spinCount="100000" sheet="1" objects="1" scenarios="1" formatColumns="0" formatRows="0" selectLockedCells="1"/>
  <mergeCells count="2">
    <mergeCell ref="B2:C2"/>
    <mergeCell ref="B107:C107"/>
  </mergeCells>
  <dataValidations count="1">
    <dataValidation type="custom" allowBlank="1" showInputMessage="1" showErrorMessage="1" errorTitle="INPUT ERROR" error="VALUES CAN ONLY INCLUDE UP-TO, TWO DECIMALS!" sqref="AF4:AF106" xr:uid="{00000000-0002-0000-0200-000000000000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107"/>
  <sheetViews>
    <sheetView showGridLines="0" zoomScale="110" zoomScaleNormal="110" workbookViewId="0">
      <pane xSplit="3" ySplit="3" topLeftCell="N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53" t="s">
        <v>662</v>
      </c>
      <c r="C2" s="53"/>
    </row>
    <row r="3" spans="2:34" s="21" customFormat="1" ht="118.25" customHeight="1" x14ac:dyDescent="0.35">
      <c r="B3" s="20" t="s">
        <v>549</v>
      </c>
      <c r="C3" s="22" t="s">
        <v>552</v>
      </c>
      <c r="D3" s="16" t="s">
        <v>0</v>
      </c>
      <c r="E3" s="17" t="s">
        <v>657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653</v>
      </c>
      <c r="AG3" s="16" t="s">
        <v>654</v>
      </c>
      <c r="AH3" s="31" t="s">
        <v>655</v>
      </c>
    </row>
    <row r="4" spans="2:34" s="30" customFormat="1" ht="22.25" customHeight="1" x14ac:dyDescent="0.35">
      <c r="B4" s="19" t="s">
        <v>130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131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132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133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134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135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136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137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138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139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140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141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142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143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144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145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146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147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148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149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150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151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152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153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154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155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156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157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158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159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160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161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162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163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164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165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166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167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168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169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170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171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172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173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174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175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176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177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178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179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180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181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182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183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184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185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186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187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188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189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190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191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192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193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194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195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196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197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198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199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200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201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202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203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204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205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206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207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208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209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210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211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212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213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214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663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215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216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217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218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219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220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221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222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223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224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225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31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226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227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228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229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230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231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52" t="s">
        <v>664</v>
      </c>
      <c r="C107" s="52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>
        <f>SUM(AF4:AF106)</f>
        <v>0</v>
      </c>
      <c r="AG107" s="36">
        <v>7</v>
      </c>
      <c r="AH107" s="37">
        <f>SUM(AH4:AH106)</f>
        <v>0</v>
      </c>
    </row>
  </sheetData>
  <sheetProtection algorithmName="SHA-512" hashValue="K003xhLkDV9mbX+TRQCxFXS8zOZoN+UljqK9YWzDSw6fkcY0iwv11BKcWB6DJCsGRjvKVRC2wu0ZYIb5wLgiTA==" saltValue="9lXnZHOTPzpVVbUsE0r7DA==" spinCount="100000" sheet="1" objects="1" scenarios="1" formatColumns="0" formatRows="0" selectLockedCells="1"/>
  <mergeCells count="2">
    <mergeCell ref="B2:C2"/>
    <mergeCell ref="B107:C107"/>
  </mergeCells>
  <dataValidations count="1">
    <dataValidation type="custom" allowBlank="1" showInputMessage="1" showErrorMessage="1" errorTitle="INPUT ERROR" error="VALUES CAN ONLY INCLUDE UP-TO, TWO DECIMALS!" sqref="AF4:AF106" xr:uid="{00000000-0002-0000-0300-000000000000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107"/>
  <sheetViews>
    <sheetView showGridLines="0" zoomScale="110" zoomScaleNormal="110" workbookViewId="0">
      <pane xSplit="3" ySplit="3" topLeftCell="L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53" t="s">
        <v>665</v>
      </c>
      <c r="C2" s="53"/>
    </row>
    <row r="3" spans="2:34" s="21" customFormat="1" ht="118.25" customHeight="1" x14ac:dyDescent="0.35">
      <c r="B3" s="20" t="s">
        <v>549</v>
      </c>
      <c r="C3" s="22" t="s">
        <v>552</v>
      </c>
      <c r="D3" s="16" t="s">
        <v>0</v>
      </c>
      <c r="E3" s="17" t="s">
        <v>657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653</v>
      </c>
      <c r="AG3" s="16" t="s">
        <v>654</v>
      </c>
      <c r="AH3" s="31" t="s">
        <v>655</v>
      </c>
    </row>
    <row r="4" spans="2:34" s="30" customFormat="1" ht="22.25" customHeight="1" x14ac:dyDescent="0.35">
      <c r="B4" s="19" t="s">
        <v>333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334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335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336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337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338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339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340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341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342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343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344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345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346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347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348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349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350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351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667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353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354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355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356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357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358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359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360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361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352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362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363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364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365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366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367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368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369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370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371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372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373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374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375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376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377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378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379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380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381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382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383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384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385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386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387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388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389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390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391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392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393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394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395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396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397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398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399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400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401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402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403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404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405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406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407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408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409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410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411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412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413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414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415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416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668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417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418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419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420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421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422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423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424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425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426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427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31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428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429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430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431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432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433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52" t="s">
        <v>666</v>
      </c>
      <c r="C107" s="52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>
        <f>SUM(AF4:AF106)</f>
        <v>0</v>
      </c>
      <c r="AG107" s="36">
        <v>7</v>
      </c>
      <c r="AH107" s="37">
        <f>SUM(AH4:AH106)</f>
        <v>0</v>
      </c>
    </row>
  </sheetData>
  <sheetProtection algorithmName="SHA-512" hashValue="VHRWDkR8QNrapFSxPM4qRjsvuxx34s1wEc/JqCa2/qpAhdaY6h8srMeG4VINCbndFO76WQczypMXiHKZpyhcPw==" saltValue="dkFZTNmxNnJeMf+o9iEbqg==" spinCount="100000" sheet="1" objects="1" scenarios="1" formatColumns="0" formatRows="0" selectLockedCells="1"/>
  <mergeCells count="2">
    <mergeCell ref="B2:C2"/>
    <mergeCell ref="B107:C107"/>
  </mergeCells>
  <dataValidations count="1">
    <dataValidation type="custom" allowBlank="1" showInputMessage="1" showErrorMessage="1" errorTitle="INPUT ERROR" error="VALUES CAN ONLY INCLUDE UP-TO, TWO DECIMALS!" sqref="AF4:AF106" xr:uid="{00000000-0002-0000-0400-000000000000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H107"/>
  <sheetViews>
    <sheetView showGridLines="0" zoomScale="110" zoomScaleNormal="110" workbookViewId="0">
      <pane xSplit="3" ySplit="3" topLeftCell="L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53" t="s">
        <v>669</v>
      </c>
      <c r="C2" s="53"/>
    </row>
    <row r="3" spans="2:34" s="21" customFormat="1" ht="118.25" customHeight="1" x14ac:dyDescent="0.35">
      <c r="B3" s="20" t="s">
        <v>549</v>
      </c>
      <c r="C3" s="22" t="s">
        <v>552</v>
      </c>
      <c r="D3" s="16" t="s">
        <v>0</v>
      </c>
      <c r="E3" s="17" t="s">
        <v>657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653</v>
      </c>
      <c r="AG3" s="16" t="s">
        <v>654</v>
      </c>
      <c r="AH3" s="31" t="s">
        <v>655</v>
      </c>
    </row>
    <row r="4" spans="2:34" s="30" customFormat="1" ht="22.25" customHeight="1" x14ac:dyDescent="0.35">
      <c r="B4" s="19" t="s">
        <v>434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435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436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437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438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439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440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441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442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443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444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445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446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447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448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449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450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451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452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671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454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455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456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457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458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459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460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461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462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672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463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464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465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466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467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468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469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470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471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453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472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473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474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475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476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477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478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479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480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481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482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483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484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485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486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487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488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489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490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491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492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493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494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495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496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497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498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499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500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501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502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503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504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505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506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507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508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509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510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511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512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513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514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515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516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673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517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518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519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520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521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522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523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524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525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526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527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31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528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529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530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531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532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533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52" t="s">
        <v>670</v>
      </c>
      <c r="C107" s="52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>
        <f>SUM(AF4:AF106)</f>
        <v>0</v>
      </c>
      <c r="AG107" s="36">
        <v>7</v>
      </c>
      <c r="AH107" s="37">
        <f>SUM(AH4:AH106)</f>
        <v>0</v>
      </c>
    </row>
  </sheetData>
  <sheetProtection algorithmName="SHA-512" hashValue="wzaIQKVb7n64UbhRobwpSfc6xZviLwf14oywdDtHlhMiWqZPJeSd2x4nMopBzAXa2wN4E/bfYLgGqaOKbVs4oA==" saltValue="D6qNoGJ28FJJop44vCcP6A==" spinCount="100000" sheet="1" objects="1" scenarios="1" formatColumns="0" formatRows="0" selectLockedCells="1"/>
  <mergeCells count="2">
    <mergeCell ref="B2:C2"/>
    <mergeCell ref="B107:C107"/>
  </mergeCells>
  <dataValidations count="1">
    <dataValidation type="custom" allowBlank="1" showInputMessage="1" showErrorMessage="1" errorTitle="INPUT ERROR" error="VALUES CAN ONLY INCLUDE UP-TO, TWO DECIMALS!" sqref="AF4:AF106" xr:uid="{00000000-0002-0000-0500-000000000000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TOTALS</vt:lpstr>
      <vt:lpstr>BASE PERIOD</vt:lpstr>
      <vt:lpstr>OPTION YEAR ONE (OY1)</vt:lpstr>
      <vt:lpstr>OPTION YEAR TWO (OY2)</vt:lpstr>
      <vt:lpstr>OPTION YEAR THREE (OY3)</vt:lpstr>
      <vt:lpstr>OPTION YEAR FOUR (OY4)</vt:lpstr>
      <vt:lpstr>'BASE PERIOD'!Print_Area</vt:lpstr>
      <vt:lpstr>'OPTION YEAR FOUR (OY4)'!Print_Area</vt:lpstr>
      <vt:lpstr>'OPTION YEAR ONE (OY1)'!Print_Area</vt:lpstr>
      <vt:lpstr>'OPTION YEAR THREE (OY3)'!Print_Area</vt:lpstr>
      <vt:lpstr>'OPTION YEAR TWO (OY2)'!Print_Area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</dc:creator>
  <cp:lastModifiedBy>Helps</cp:lastModifiedBy>
  <cp:lastPrinted>2020-08-21T18:12:30Z</cp:lastPrinted>
  <dcterms:created xsi:type="dcterms:W3CDTF">2019-01-08T20:31:45Z</dcterms:created>
  <dcterms:modified xsi:type="dcterms:W3CDTF">2021-01-05T23:32:37Z</dcterms:modified>
</cp:coreProperties>
</file>