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172020\"/>
    </mc:Choice>
  </mc:AlternateContent>
  <xr:revisionPtr revIDLastSave="0" documentId="8_{4CDC84EC-839E-4772-9899-1DB1CE32B3B6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A (BP)" sheetId="1" r:id="rId1"/>
    <sheet name="ASSET CLASS GROUP A (OY1)" sheetId="2" r:id="rId2"/>
    <sheet name="ASSET CLASS GROUP A (OY2)" sheetId="3" r:id="rId3"/>
    <sheet name="ASSET CLASS GROUP A (OY3)" sheetId="4" r:id="rId4"/>
    <sheet name="ASSET CLASS GROUP A (OY4)" sheetId="5" r:id="rId5"/>
  </sheets>
  <definedNames>
    <definedName name="_xlnm.Print_Area" localSheetId="0">'ASSET CLASS GROUP A (BP)'!$A$1:$K$31</definedName>
    <definedName name="_xlnm.Print_Area" localSheetId="1">'ASSET CLASS GROUP A (OY1)'!$A$1:$K$30</definedName>
    <definedName name="_xlnm.Print_Area" localSheetId="2">'ASSET CLASS GROUP A (OY2)'!$A$1:$K$30</definedName>
    <definedName name="_xlnm.Print_Area" localSheetId="3">'ASSET CLASS GROUP A (OY3)'!$A$1:$K$30</definedName>
    <definedName name="_xlnm.Print_Area" localSheetId="4">'ASSET CLASS GROUP A (OY4)'!$A$1:$K$30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5" l="1"/>
  <c r="J26" i="5"/>
  <c r="J25" i="5"/>
  <c r="J24" i="5"/>
  <c r="J23" i="5"/>
  <c r="J27" i="4"/>
  <c r="J26" i="4"/>
  <c r="J25" i="4"/>
  <c r="J24" i="4"/>
  <c r="J23" i="4"/>
  <c r="J27" i="3"/>
  <c r="J26" i="3"/>
  <c r="J25" i="3"/>
  <c r="J24" i="3"/>
  <c r="J23" i="3"/>
  <c r="J27" i="2"/>
  <c r="J26" i="2"/>
  <c r="J25" i="2"/>
  <c r="J24" i="2"/>
  <c r="J23" i="2"/>
  <c r="J24" i="1" l="1"/>
  <c r="J25" i="1"/>
  <c r="J26" i="1"/>
  <c r="J27" i="1"/>
  <c r="J23" i="1"/>
  <c r="J19" i="5" l="1"/>
  <c r="J18" i="5"/>
  <c r="J17" i="5"/>
  <c r="J16" i="5"/>
  <c r="J15" i="5"/>
  <c r="J14" i="5"/>
  <c r="J13" i="5"/>
  <c r="J12" i="5"/>
  <c r="J11" i="5"/>
  <c r="J10" i="5"/>
  <c r="J19" i="4"/>
  <c r="J18" i="4"/>
  <c r="J17" i="4"/>
  <c r="J16" i="4"/>
  <c r="J15" i="4"/>
  <c r="J14" i="4"/>
  <c r="J13" i="4"/>
  <c r="J12" i="4"/>
  <c r="J11" i="4"/>
  <c r="J10" i="4"/>
  <c r="J19" i="3"/>
  <c r="J18" i="3"/>
  <c r="J17" i="3"/>
  <c r="J16" i="3"/>
  <c r="J15" i="3"/>
  <c r="J14" i="3"/>
  <c r="J13" i="3"/>
  <c r="J12" i="3"/>
  <c r="J11" i="3"/>
  <c r="J10" i="3"/>
  <c r="J19" i="2"/>
  <c r="J18" i="2"/>
  <c r="J17" i="2"/>
  <c r="J16" i="2"/>
  <c r="J15" i="2"/>
  <c r="J14" i="2"/>
  <c r="J13" i="2"/>
  <c r="J12" i="2"/>
  <c r="J11" i="2"/>
  <c r="J10" i="2"/>
  <c r="J20" i="2" s="1"/>
  <c r="J19" i="1"/>
  <c r="J18" i="1"/>
  <c r="J17" i="1"/>
  <c r="J16" i="1"/>
  <c r="J15" i="1"/>
  <c r="J14" i="1"/>
  <c r="J13" i="1"/>
  <c r="J12" i="1"/>
  <c r="J11" i="1"/>
  <c r="J10" i="1"/>
  <c r="J20" i="5" l="1"/>
  <c r="J20" i="4"/>
  <c r="J20" i="3"/>
  <c r="J20" i="1"/>
</calcChain>
</file>

<file path=xl/sharedStrings.xml><?xml version="1.0" encoding="utf-8"?>
<sst xmlns="http://schemas.openxmlformats.org/spreadsheetml/2006/main" count="415" uniqueCount="137">
  <si>
    <t>CITY-WIDE COMPREHENSIVE JANITORIAL &amp; RELATED SUPPLEMENTAL SERVICES</t>
  </si>
  <si>
    <t>DCAM-21-NC-RFP-0009</t>
  </si>
  <si>
    <r>
      <t xml:space="preserve">ASSET CLASS GROUP </t>
    </r>
    <r>
      <rPr>
        <b/>
        <sz val="14"/>
        <color rgb="FF0000FF"/>
        <rFont val="Yu Gothic"/>
        <family val="2"/>
      </rPr>
      <t>A</t>
    </r>
    <r>
      <rPr>
        <b/>
        <sz val="14"/>
        <color theme="1"/>
        <rFont val="Yu Gothic"/>
        <family val="2"/>
      </rPr>
      <t xml:space="preserve"> - HUMAN SUPPORT SERVICES (DCOA)</t>
    </r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</si>
  <si>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</si>
  <si>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</si>
  <si>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</si>
  <si>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</si>
  <si>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</si>
  <si>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</si>
  <si>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</si>
  <si>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RATE</t>
  </si>
  <si>
    <t>By Facility</t>
  </si>
  <si>
    <t>0001</t>
  </si>
  <si>
    <t>ANDRUS HOUSE ADULT GROUP HOME</t>
  </si>
  <si>
    <t xml:space="preserve">M-F </t>
  </si>
  <si>
    <t>8am -11am</t>
  </si>
  <si>
    <t>MONTHLY</t>
  </si>
  <si>
    <t>0002</t>
  </si>
  <si>
    <t>CONGRESS HEIGHTS SR. WELLNESS CENTER</t>
  </si>
  <si>
    <t>8:30am - 5pm</t>
  </si>
  <si>
    <t>0003</t>
  </si>
  <si>
    <t>HATSA Wellness Center - 77 P Street NE</t>
  </si>
  <si>
    <t>6am to 3pm/3pm-7pm</t>
  </si>
  <si>
    <t>0004</t>
  </si>
  <si>
    <t>HATTIE HOLMES SR WELLNESS CENTER</t>
  </si>
  <si>
    <t>8:00am - 4:30pm</t>
  </si>
  <si>
    <t>0005</t>
  </si>
  <si>
    <t>HOUSE TOGETHERNESS ADULT GROUP HOME</t>
  </si>
  <si>
    <t>3pm - 5pm</t>
  </si>
  <si>
    <t>0006</t>
  </si>
  <si>
    <t>MODEL CITIES SR. WELLNESS CENTER</t>
  </si>
  <si>
    <t>8am - 5pm</t>
  </si>
  <si>
    <t>0007</t>
  </si>
  <si>
    <t>PLEASANT HILL ADULT GROUP HOME</t>
  </si>
  <si>
    <t>10am -1pm</t>
  </si>
  <si>
    <t>0008</t>
  </si>
  <si>
    <t>WARD 1 SR. WELLNESS CENTER</t>
  </si>
  <si>
    <t>0009</t>
  </si>
  <si>
    <t>WARD 6 WELLNESS CENTER 500 K STREET, NE
(DOCA/HAYES TOT LOT)</t>
  </si>
  <si>
    <t>8am - 4:30pm</t>
  </si>
  <si>
    <t>0010</t>
  </si>
  <si>
    <t>WASHINGTON SR.WELLNESS CENTER</t>
  </si>
  <si>
    <t>ASSET CLASS GROUP A - TOTAL BASE PERIOD CONTRACT VALUE</t>
  </si>
  <si>
    <t>DCAM-21-NC-RFP-1009</t>
  </si>
  <si>
    <t>OY1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</si>
  <si>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</si>
  <si>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</si>
  <si>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</si>
  <si>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</si>
  <si>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</si>
  <si>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</si>
  <si>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</si>
  <si>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</si>
  <si>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</si>
  <si>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WARD 6 WELLNESS CENTER 510 K STREET, NE
(DOCA/HAYES TOT LOT)</t>
  </si>
  <si>
    <t>1010</t>
  </si>
  <si>
    <t>ASSET CLASS GROUP A - TOTAL OY1 CONTRACT VALUE</t>
  </si>
  <si>
    <t>OY2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</si>
  <si>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</si>
  <si>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</si>
  <si>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</si>
  <si>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</si>
  <si>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</si>
  <si>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</si>
  <si>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</si>
  <si>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</si>
  <si>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</si>
  <si>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</si>
  <si>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ASSET CLASS GROUP A - TOTAL OY2 CONTRACT VALUE</t>
  </si>
  <si>
    <t>OY3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</si>
  <si>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</si>
  <si>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</si>
  <si>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</si>
  <si>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</si>
  <si>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</si>
  <si>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</si>
  <si>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</si>
  <si>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</si>
  <si>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</si>
  <si>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</si>
  <si>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ASSET CLASS GROUP A - TOTAL OY3 CONTRACT VALUE</t>
  </si>
  <si>
    <t>OY4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</si>
  <si>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</si>
  <si>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</si>
  <si>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</si>
  <si>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</si>
  <si>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</si>
  <si>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</si>
  <si>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</si>
  <si>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</si>
  <si>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</si>
  <si>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</si>
  <si>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ASSET CLASS GROUP A - TOTAL OY4 CONTRACT VALUE</t>
  </si>
  <si>
    <t>ESTIMATED
FACILITY SQFT</t>
  </si>
  <si>
    <t>EST#
OF MONTHS</t>
  </si>
  <si>
    <t>0011</t>
  </si>
  <si>
    <t>0012</t>
  </si>
  <si>
    <t>0013</t>
  </si>
  <si>
    <t>0014</t>
  </si>
  <si>
    <t>JANITOR</t>
  </si>
  <si>
    <t>COMMUNICABLE/INFECTIOUS DISEASE SITE/SPACE CONTAMINATION DEEP CLEANING</t>
  </si>
  <si>
    <t>SUPERVISOR</t>
  </si>
  <si>
    <t xml:space="preserve">EXTERIOR WASHING OF CANOPIES </t>
  </si>
  <si>
    <t>0015</t>
  </si>
  <si>
    <t>ESTIMATED
HOURS</t>
  </si>
  <si>
    <t>FIRM-FIXED
MONTHLY SRV
RATE</t>
  </si>
  <si>
    <t>HOURLY
LABOR RATE</t>
  </si>
  <si>
    <t>ESTIMATED
EXTENDED
COST</t>
  </si>
  <si>
    <t>BASE PERIOD SUPPLEMENTAL COST REIMBURSEMENT ORDERING CEILING</t>
  </si>
  <si>
    <t>EXTERIOR WINDOW WASHING FOR SECOND STORY (AND ABOVE) WINDOWS</t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</si>
  <si>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</si>
  <si>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</si>
  <si>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OY4 SUPPLEMENTAL COST REIMBURSEMENT ORDERING CEILING</t>
  </si>
  <si>
    <t>4011</t>
  </si>
  <si>
    <t>4012</t>
  </si>
  <si>
    <t>4013</t>
  </si>
  <si>
    <t>4014</t>
  </si>
  <si>
    <t>4015</t>
  </si>
  <si>
    <t>OY3 SUPPLEMENTAL COST REIMBURSEMENT ORDERING CEILING</t>
  </si>
  <si>
    <t>3011</t>
  </si>
  <si>
    <t>3012</t>
  </si>
  <si>
    <t>3013</t>
  </si>
  <si>
    <t>3014</t>
  </si>
  <si>
    <t>3015</t>
  </si>
  <si>
    <t>OY2 SUPPLEMENTAL COST REIMBURSEMENT ORDERING CEILING</t>
  </si>
  <si>
    <t>2011</t>
  </si>
  <si>
    <t>2012</t>
  </si>
  <si>
    <t>2013</t>
  </si>
  <si>
    <t>2014</t>
  </si>
  <si>
    <t>2015</t>
  </si>
  <si>
    <t>1011</t>
  </si>
  <si>
    <t>1012</t>
  </si>
  <si>
    <t>1013</t>
  </si>
  <si>
    <t>1014</t>
  </si>
  <si>
    <t>1015</t>
  </si>
  <si>
    <t>OY1 SUPPLEMENTAL COST REIMBURSEMENT ORDERING CEILING</t>
  </si>
  <si>
    <t>REVISED 16-DEC-2020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</si>
</sst>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i/>
      <sz val="10"/>
      <color rgb="FFFF0000"/>
      <name val="Yu Gothic"/>
      <family val="2"/>
    </font>
    <font>
      <b/>
      <i/>
      <sz val="12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4" fillId="0" borderId="0" xfId="0" applyFo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center"/>
    </xf>
    <xf numFmtId="44" fontId="9" fillId="2" borderId="0" xfId="1" applyFont="1" applyFill="1" applyAlignment="1" applyProtection="1">
      <alignment horizontal="right"/>
    </xf>
    <xf numFmtId="44" fontId="10" fillId="2" borderId="0" xfId="1" applyFont="1" applyFill="1" applyAlignment="1" applyProtection="1">
      <alignment horizontal="right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4" fontId="11" fillId="4" borderId="1" xfId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44" fontId="4" fillId="0" borderId="0" xfId="1" applyFont="1" applyAlignment="1" applyProtection="1">
      <alignment horizontal="right"/>
    </xf>
    <xf numFmtId="44" fontId="4" fillId="3" borderId="1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8" fontId="5" fillId="2" borderId="0" xfId="0" applyNumberFormat="1" applyFont="1" applyFill="1" applyAlignment="1" applyProtection="1">
      <alignment horizontal="center"/>
    </xf>
    <xf numFmtId="38" fontId="9" fillId="2" borderId="0" xfId="0" applyNumberFormat="1" applyFont="1" applyFill="1" applyAlignment="1" applyProtection="1">
      <alignment horizontal="center" wrapText="1"/>
    </xf>
    <xf numFmtId="38" fontId="4" fillId="0" borderId="1" xfId="0" applyNumberFormat="1" applyFont="1" applyBorder="1" applyAlignment="1" applyProtection="1">
      <alignment horizontal="center" vertical="center" wrapText="1"/>
    </xf>
    <xf numFmtId="38" fontId="4" fillId="0" borderId="0" xfId="0" applyNumberFormat="1" applyFont="1" applyAlignment="1" applyProtection="1">
      <alignment horizontal="center"/>
    </xf>
    <xf numFmtId="44" fontId="9" fillId="2" borderId="0" xfId="1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44" fontId="6" fillId="5" borderId="1" xfId="0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horizontal="right" wrapText="1"/>
    </xf>
    <xf numFmtId="0" fontId="13" fillId="0" borderId="0" xfId="0" applyFont="1" applyProtection="1"/>
    <xf numFmtId="0" fontId="4" fillId="0" borderId="1" xfId="0" applyFont="1" applyBorder="1" applyAlignment="1" applyProtection="1">
      <alignment horizontal="left" wrapText="1"/>
    </xf>
    <xf numFmtId="0" fontId="6" fillId="5" borderId="1" xfId="0" quotePrefix="1" applyFont="1" applyFill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6" fillId="2" borderId="0" xfId="1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dimension ref="B2:J29"/>
  <sheetViews>
    <sheetView showGridLines="0" tabSelected="1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6" customWidth="1"/>
    <col min="2" max="2" width="8.453125" style="23" bestFit="1" customWidth="1"/>
    <col min="3" max="3" width="54.1796875" style="24" customWidth="1"/>
    <col min="4" max="4" width="12.1796875" style="23" customWidth="1"/>
    <col min="5" max="5" width="17.6328125" style="23" customWidth="1"/>
    <col min="6" max="6" width="18.81640625" style="32" customWidth="1"/>
    <col min="7" max="7" width="14.1796875" style="25" bestFit="1" customWidth="1"/>
    <col min="8" max="8" width="12.90625" style="25" bestFit="1" customWidth="1"/>
    <col min="9" max="9" width="15.36328125" style="25" bestFit="1" customWidth="1"/>
    <col min="10" max="10" width="25.1796875" style="6" bestFit="1" customWidth="1"/>
    <col min="11" max="11" width="3.36328125" style="6" customWidth="1"/>
    <col min="12" max="16384" width="8.90625" style="6"/>
  </cols>
  <sheetData>
    <row r="2" spans="2:10" x14ac:dyDescent="0.6">
      <c r="J2" s="41" t="s">
        <v>136</v>
      </c>
    </row>
    <row r="3" spans="2:10" s="1" customFormat="1" ht="22.5" x14ac:dyDescent="0.65">
      <c r="B3" s="28"/>
      <c r="C3" s="48" t="s">
        <v>0</v>
      </c>
      <c r="D3" s="48"/>
      <c r="E3" s="48"/>
      <c r="F3" s="48"/>
      <c r="G3" s="48"/>
      <c r="H3" s="48"/>
      <c r="I3" s="48"/>
      <c r="J3" s="48"/>
    </row>
    <row r="4" spans="2:10" s="1" customFormat="1" ht="22.5" x14ac:dyDescent="0.65">
      <c r="B4" s="28"/>
      <c r="C4" s="49" t="s">
        <v>1</v>
      </c>
      <c r="D4" s="49"/>
      <c r="E4" s="49"/>
      <c r="F4" s="49"/>
      <c r="G4" s="49"/>
      <c r="H4" s="49"/>
      <c r="I4" s="49"/>
      <c r="J4" s="49"/>
    </row>
    <row r="5" spans="2:10" s="1" customFormat="1" ht="22.5" x14ac:dyDescent="0.65">
      <c r="B5" s="28"/>
      <c r="C5" s="50" t="s">
        <v>2</v>
      </c>
      <c r="D5" s="50"/>
      <c r="E5" s="50"/>
      <c r="F5" s="50"/>
      <c r="G5" s="50"/>
      <c r="H5" s="50"/>
      <c r="I5" s="50"/>
      <c r="J5" s="50"/>
    </row>
    <row r="6" spans="2:10" s="1" customFormat="1" ht="22.5" x14ac:dyDescent="0.65">
      <c r="B6" s="28"/>
      <c r="C6" s="51" t="s">
        <v>3</v>
      </c>
      <c r="D6" s="51"/>
      <c r="E6" s="51"/>
      <c r="F6" s="51"/>
      <c r="G6" s="51"/>
      <c r="H6" s="51"/>
      <c r="I6" s="51"/>
      <c r="J6" s="51"/>
    </row>
    <row r="8" spans="2:10" x14ac:dyDescent="0.6">
      <c r="B8" s="2"/>
      <c r="C8" s="3"/>
      <c r="D8" s="4"/>
      <c r="E8" s="4"/>
      <c r="F8" s="29"/>
      <c r="G8" s="52"/>
      <c r="H8" s="52"/>
      <c r="I8" s="52"/>
      <c r="J8" s="5" t="s">
        <v>4</v>
      </c>
    </row>
    <row r="9" spans="2:10" s="13" customFormat="1" ht="49.5" x14ac:dyDescent="0.5">
      <c r="B9" s="7" t="s">
        <v>5</v>
      </c>
      <c r="C9" s="8" t="s">
        <v>6</v>
      </c>
      <c r="D9" s="9" t="s">
        <v>7</v>
      </c>
      <c r="E9" s="9" t="s">
        <v>8</v>
      </c>
      <c r="F9" s="30" t="s">
        <v>93</v>
      </c>
      <c r="G9" s="10" t="s">
        <v>9</v>
      </c>
      <c r="H9" s="33" t="s">
        <v>94</v>
      </c>
      <c r="I9" s="34" t="s">
        <v>105</v>
      </c>
      <c r="J9" s="12" t="s">
        <v>11</v>
      </c>
    </row>
    <row r="10" spans="2:10" s="21" customFormat="1" x14ac:dyDescent="0.35">
      <c r="B10" s="14" t="s">
        <v>12</v>
      </c>
      <c r="C10" s="15" t="s">
        <v>13</v>
      </c>
      <c r="D10" s="16" t="s">
        <v>14</v>
      </c>
      <c r="E10" s="17" t="s">
        <v>15</v>
      </c>
      <c r="F10" s="31">
        <v>3850</v>
      </c>
      <c r="G10" s="18" t="s">
        <v>16</v>
      </c>
      <c r="H10" s="19">
        <v>8</v>
      </c>
      <c r="I10" s="26"/>
      <c r="J10" s="20">
        <f>H10*I10</f>
        <v>0</v>
      </c>
    </row>
    <row r="11" spans="2:10" s="21" customFormat="1" x14ac:dyDescent="0.35">
      <c r="B11" s="14" t="s">
        <v>17</v>
      </c>
      <c r="C11" s="15" t="s">
        <v>18</v>
      </c>
      <c r="D11" s="16" t="s">
        <v>14</v>
      </c>
      <c r="E11" s="17" t="s">
        <v>19</v>
      </c>
      <c r="F11" s="31">
        <v>11480</v>
      </c>
      <c r="G11" s="18" t="s">
        <v>16</v>
      </c>
      <c r="H11" s="19">
        <v>8</v>
      </c>
      <c r="I11" s="26"/>
      <c r="J11" s="20">
        <f t="shared" ref="J11:J19" si="0">H11*I11</f>
        <v>0</v>
      </c>
    </row>
    <row r="12" spans="2:10" s="21" customFormat="1" ht="40" x14ac:dyDescent="0.35">
      <c r="B12" s="14" t="s">
        <v>20</v>
      </c>
      <c r="C12" s="15" t="s">
        <v>21</v>
      </c>
      <c r="D12" s="16" t="s">
        <v>14</v>
      </c>
      <c r="E12" s="17" t="s">
        <v>22</v>
      </c>
      <c r="F12" s="31">
        <v>170000</v>
      </c>
      <c r="G12" s="18" t="s">
        <v>16</v>
      </c>
      <c r="H12" s="19">
        <v>8</v>
      </c>
      <c r="I12" s="26"/>
      <c r="J12" s="20">
        <f t="shared" si="0"/>
        <v>0</v>
      </c>
    </row>
    <row r="13" spans="2:10" s="21" customFormat="1" ht="40" x14ac:dyDescent="0.35">
      <c r="B13" s="14" t="s">
        <v>23</v>
      </c>
      <c r="C13" s="15" t="s">
        <v>24</v>
      </c>
      <c r="D13" s="16" t="s">
        <v>14</v>
      </c>
      <c r="E13" s="17" t="s">
        <v>25</v>
      </c>
      <c r="F13" s="31">
        <v>12691</v>
      </c>
      <c r="G13" s="18" t="s">
        <v>16</v>
      </c>
      <c r="H13" s="19">
        <v>8</v>
      </c>
      <c r="I13" s="26"/>
      <c r="J13" s="20">
        <f t="shared" si="0"/>
        <v>0</v>
      </c>
    </row>
    <row r="14" spans="2:10" s="21" customFormat="1" x14ac:dyDescent="0.35">
      <c r="B14" s="14" t="s">
        <v>26</v>
      </c>
      <c r="C14" s="15" t="s">
        <v>27</v>
      </c>
      <c r="D14" s="16" t="s">
        <v>14</v>
      </c>
      <c r="E14" s="17" t="s">
        <v>28</v>
      </c>
      <c r="F14" s="31">
        <v>4320</v>
      </c>
      <c r="G14" s="18" t="s">
        <v>16</v>
      </c>
      <c r="H14" s="19">
        <v>8</v>
      </c>
      <c r="I14" s="26"/>
      <c r="J14" s="20">
        <f t="shared" si="0"/>
        <v>0</v>
      </c>
    </row>
    <row r="15" spans="2:10" s="21" customFormat="1" x14ac:dyDescent="0.35">
      <c r="B15" s="14" t="s">
        <v>29</v>
      </c>
      <c r="C15" s="15" t="s">
        <v>30</v>
      </c>
      <c r="D15" s="16" t="s">
        <v>14</v>
      </c>
      <c r="E15" s="17" t="s">
        <v>31</v>
      </c>
      <c r="F15" s="31">
        <v>9440</v>
      </c>
      <c r="G15" s="18" t="s">
        <v>16</v>
      </c>
      <c r="H15" s="19">
        <v>8</v>
      </c>
      <c r="I15" s="26"/>
      <c r="J15" s="20">
        <f t="shared" si="0"/>
        <v>0</v>
      </c>
    </row>
    <row r="16" spans="2:10" s="21" customFormat="1" x14ac:dyDescent="0.35">
      <c r="B16" s="14" t="s">
        <v>32</v>
      </c>
      <c r="C16" s="15" t="s">
        <v>33</v>
      </c>
      <c r="D16" s="16" t="s">
        <v>14</v>
      </c>
      <c r="E16" s="17" t="s">
        <v>34</v>
      </c>
      <c r="F16" s="31">
        <v>4320</v>
      </c>
      <c r="G16" s="18" t="s">
        <v>16</v>
      </c>
      <c r="H16" s="19">
        <v>8</v>
      </c>
      <c r="I16" s="26"/>
      <c r="J16" s="20">
        <f t="shared" si="0"/>
        <v>0</v>
      </c>
    </row>
    <row r="17" spans="2:10" s="21" customFormat="1" x14ac:dyDescent="0.35">
      <c r="B17" s="14" t="s">
        <v>35</v>
      </c>
      <c r="C17" s="15" t="s">
        <v>36</v>
      </c>
      <c r="D17" s="16" t="s">
        <v>14</v>
      </c>
      <c r="E17" s="17" t="s">
        <v>19</v>
      </c>
      <c r="F17" s="31">
        <v>12056</v>
      </c>
      <c r="G17" s="18" t="s">
        <v>16</v>
      </c>
      <c r="H17" s="19">
        <v>8</v>
      </c>
      <c r="I17" s="26"/>
      <c r="J17" s="20">
        <f t="shared" si="0"/>
        <v>0</v>
      </c>
    </row>
    <row r="18" spans="2:10" s="21" customFormat="1" ht="40" x14ac:dyDescent="0.35">
      <c r="B18" s="14" t="s">
        <v>37</v>
      </c>
      <c r="C18" s="15" t="s">
        <v>38</v>
      </c>
      <c r="D18" s="16" t="s">
        <v>14</v>
      </c>
      <c r="E18" s="17" t="s">
        <v>39</v>
      </c>
      <c r="F18" s="31">
        <v>18600</v>
      </c>
      <c r="G18" s="18" t="s">
        <v>16</v>
      </c>
      <c r="H18" s="19">
        <v>8</v>
      </c>
      <c r="I18" s="26"/>
      <c r="J18" s="20">
        <f t="shared" si="0"/>
        <v>0</v>
      </c>
    </row>
    <row r="19" spans="2:10" s="21" customFormat="1" x14ac:dyDescent="0.35">
      <c r="B19" s="14" t="s">
        <v>40</v>
      </c>
      <c r="C19" s="15" t="s">
        <v>41</v>
      </c>
      <c r="D19" s="16" t="s">
        <v>14</v>
      </c>
      <c r="E19" s="16" t="s">
        <v>19</v>
      </c>
      <c r="F19" s="31">
        <v>9762</v>
      </c>
      <c r="G19" s="18" t="s">
        <v>16</v>
      </c>
      <c r="H19" s="19">
        <v>8</v>
      </c>
      <c r="I19" s="26"/>
      <c r="J19" s="20">
        <f t="shared" si="0"/>
        <v>0</v>
      </c>
    </row>
    <row r="20" spans="2:10" x14ac:dyDescent="0.6">
      <c r="B20" s="45" t="s">
        <v>42</v>
      </c>
      <c r="C20" s="46"/>
      <c r="D20" s="46"/>
      <c r="E20" s="46"/>
      <c r="F20" s="46"/>
      <c r="G20" s="46"/>
      <c r="H20" s="46"/>
      <c r="I20" s="47"/>
      <c r="J20" s="22">
        <f t="shared" ref="J20" si="1">SUM(J10:J19)</f>
        <v>0</v>
      </c>
    </row>
    <row r="22" spans="2:10" s="13" customFormat="1" ht="45.5" x14ac:dyDescent="0.5">
      <c r="B22" s="7" t="s">
        <v>5</v>
      </c>
      <c r="C22" s="53" t="s">
        <v>110</v>
      </c>
      <c r="D22" s="53"/>
      <c r="E22" s="53"/>
      <c r="F22" s="53"/>
      <c r="G22" s="53"/>
      <c r="H22" s="38" t="s">
        <v>104</v>
      </c>
      <c r="I22" s="39" t="s">
        <v>106</v>
      </c>
      <c r="J22" s="40" t="s">
        <v>107</v>
      </c>
    </row>
    <row r="23" spans="2:10" s="21" customFormat="1" ht="19.75" customHeight="1" x14ac:dyDescent="0.35">
      <c r="B23" s="14" t="s">
        <v>95</v>
      </c>
      <c r="C23" s="54" t="s">
        <v>100</v>
      </c>
      <c r="D23" s="54"/>
      <c r="E23" s="54"/>
      <c r="F23" s="54"/>
      <c r="G23" s="54"/>
      <c r="H23" s="17">
        <v>40</v>
      </c>
      <c r="I23" s="26"/>
      <c r="J23" s="20">
        <f>H23*I23</f>
        <v>0</v>
      </c>
    </row>
    <row r="24" spans="2:10" ht="19.75" customHeight="1" x14ac:dyDescent="0.6">
      <c r="B24" s="14" t="s">
        <v>96</v>
      </c>
      <c r="C24" s="42" t="s">
        <v>109</v>
      </c>
      <c r="D24" s="42"/>
      <c r="E24" s="42"/>
      <c r="F24" s="42"/>
      <c r="G24" s="42"/>
      <c r="H24" s="17">
        <v>40</v>
      </c>
      <c r="I24" s="26"/>
      <c r="J24" s="20">
        <f t="shared" ref="J24:J27" si="2">H24*I24</f>
        <v>0</v>
      </c>
    </row>
    <row r="25" spans="2:10" x14ac:dyDescent="0.6">
      <c r="B25" s="14" t="s">
        <v>97</v>
      </c>
      <c r="C25" s="42" t="s">
        <v>102</v>
      </c>
      <c r="D25" s="42"/>
      <c r="E25" s="42"/>
      <c r="F25" s="42"/>
      <c r="G25" s="42"/>
      <c r="H25" s="17">
        <v>40</v>
      </c>
      <c r="I25" s="26"/>
      <c r="J25" s="20">
        <f t="shared" si="2"/>
        <v>0</v>
      </c>
    </row>
    <row r="26" spans="2:10" x14ac:dyDescent="0.6">
      <c r="B26" s="14" t="s">
        <v>98</v>
      </c>
      <c r="C26" s="42" t="s">
        <v>99</v>
      </c>
      <c r="D26" s="42"/>
      <c r="E26" s="42"/>
      <c r="F26" s="42"/>
      <c r="G26" s="42"/>
      <c r="H26" s="17">
        <v>40</v>
      </c>
      <c r="I26" s="26"/>
      <c r="J26" s="20">
        <f t="shared" si="2"/>
        <v>0</v>
      </c>
    </row>
    <row r="27" spans="2:10" x14ac:dyDescent="0.6">
      <c r="B27" s="14" t="s">
        <v>103</v>
      </c>
      <c r="C27" s="42" t="s">
        <v>101</v>
      </c>
      <c r="D27" s="42"/>
      <c r="E27" s="42"/>
      <c r="F27" s="42"/>
      <c r="G27" s="42"/>
      <c r="H27" s="17">
        <v>40</v>
      </c>
      <c r="I27" s="26"/>
      <c r="J27" s="20">
        <f t="shared" si="2"/>
        <v>0</v>
      </c>
    </row>
    <row r="28" spans="2:10" x14ac:dyDescent="0.6">
      <c r="B28" s="43" t="s">
        <v>108</v>
      </c>
      <c r="C28" s="43"/>
      <c r="D28" s="43"/>
      <c r="E28" s="43"/>
      <c r="F28" s="43"/>
      <c r="G28" s="43"/>
      <c r="H28" s="43"/>
      <c r="I28" s="43"/>
      <c r="J28" s="36">
        <v>250000</v>
      </c>
    </row>
    <row r="29" spans="2:10" ht="34.75" customHeight="1" x14ac:dyDescent="0.6">
      <c r="B29" s="44" t="s">
        <v>111</v>
      </c>
      <c r="C29" s="44"/>
      <c r="D29" s="44"/>
      <c r="E29" s="44"/>
      <c r="F29" s="44"/>
      <c r="G29" s="44"/>
      <c r="H29" s="44"/>
      <c r="I29" s="44"/>
      <c r="J29" s="44"/>
    </row>
  </sheetData>
  <sheetProtection algorithmName="SHA-512" hashValue="h5ExFY+3xD3du/I6IdghVa1vpk1pRvVQSm7aChTLIW+sAZucrRMM/Xx/UHaBQqHsOY9lyu7LWeD1E1cOph0zTQ==" saltValue="fLZ/qmOf0mAHfy5pUB4URw==" spinCount="100000" sheet="1" formatColumns="0" formatRows="0" selectLockedCells="1"/>
  <mergeCells count="14">
    <mergeCell ref="C27:G27"/>
    <mergeCell ref="B28:I28"/>
    <mergeCell ref="B29:J29"/>
    <mergeCell ref="B20:I20"/>
    <mergeCell ref="C3:J3"/>
    <mergeCell ref="C4:J4"/>
    <mergeCell ref="C5:J5"/>
    <mergeCell ref="C6:J6"/>
    <mergeCell ref="G8:I8"/>
    <mergeCell ref="C22:G22"/>
    <mergeCell ref="C23:G23"/>
    <mergeCell ref="C24:G24"/>
    <mergeCell ref="C25:G25"/>
    <mergeCell ref="C26:G26"/>
  </mergeCells>
  <dataValidations count="2">
    <dataValidation type="custom" allowBlank="1" showInputMessage="1" showErrorMessage="1" errorTitle="INPUT ERROR" error="VALUES CAN ONLY INCLUDE UP-TO, TWO DECIMALS!" sqref="I10:I19" xr:uid="{DD68CACC-590D-4229-860E-B1700E876E86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3:I27" xr:uid="{10205F94-6539-4D27-B6C4-68CBEB73CBE3}">
      <formula1>IF(ISNUMBER(FIND(".",I23)),LEN(I23)-FIND(".",I23)&lt;=2,TRUE)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dimension ref="B1:J31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6" customWidth="1"/>
    <col min="2" max="2" width="8.453125" style="23" bestFit="1" customWidth="1"/>
    <col min="3" max="3" width="54.1796875" style="24" customWidth="1"/>
    <col min="4" max="4" width="12.1796875" style="23" customWidth="1"/>
    <col min="5" max="6" width="18.81640625" style="23" customWidth="1"/>
    <col min="7" max="7" width="14.1796875" style="25" bestFit="1" customWidth="1"/>
    <col min="8" max="8" width="13.08984375" style="25" customWidth="1"/>
    <col min="9" max="9" width="15.36328125" style="25" bestFit="1" customWidth="1"/>
    <col min="10" max="10" width="27" style="6" bestFit="1" customWidth="1"/>
    <col min="11" max="11" width="3.36328125" style="6" customWidth="1"/>
    <col min="12" max="16384" width="8.90625" style="6"/>
  </cols>
  <sheetData>
    <row r="1" spans="2:10" x14ac:dyDescent="0.6">
      <c r="F1" s="32"/>
    </row>
    <row r="2" spans="2:10" x14ac:dyDescent="0.6">
      <c r="F2" s="32"/>
      <c r="J2" s="41" t="s">
        <v>136</v>
      </c>
    </row>
    <row r="3" spans="2:10" s="1" customFormat="1" ht="22.25" customHeight="1" x14ac:dyDescent="0.65">
      <c r="B3" s="28"/>
      <c r="C3" s="48" t="s">
        <v>0</v>
      </c>
      <c r="D3" s="48"/>
      <c r="E3" s="48"/>
      <c r="F3" s="48"/>
      <c r="G3" s="48"/>
      <c r="H3" s="48"/>
      <c r="I3" s="48"/>
      <c r="J3" s="48"/>
    </row>
    <row r="4" spans="2:10" s="1" customFormat="1" ht="22.5" x14ac:dyDescent="0.65">
      <c r="B4" s="28"/>
      <c r="C4" s="49" t="s">
        <v>43</v>
      </c>
      <c r="D4" s="49"/>
      <c r="E4" s="49"/>
      <c r="F4" s="49"/>
      <c r="G4" s="49"/>
      <c r="H4" s="49"/>
      <c r="I4" s="49"/>
      <c r="J4" s="49"/>
    </row>
    <row r="5" spans="2:10" s="1" customFormat="1" ht="22.5" x14ac:dyDescent="0.65">
      <c r="B5" s="28"/>
      <c r="C5" s="50" t="s">
        <v>2</v>
      </c>
      <c r="D5" s="50"/>
      <c r="E5" s="50"/>
      <c r="F5" s="50"/>
      <c r="G5" s="50"/>
      <c r="H5" s="50"/>
      <c r="I5" s="50"/>
      <c r="J5" s="50"/>
    </row>
    <row r="6" spans="2:10" s="1" customFormat="1" ht="22.5" x14ac:dyDescent="0.65">
      <c r="B6" s="28"/>
      <c r="C6" s="51" t="s">
        <v>44</v>
      </c>
      <c r="D6" s="51"/>
      <c r="E6" s="51"/>
      <c r="F6" s="51"/>
      <c r="G6" s="51"/>
      <c r="H6" s="51"/>
      <c r="I6" s="51"/>
      <c r="J6" s="51"/>
    </row>
    <row r="8" spans="2:10" x14ac:dyDescent="0.6">
      <c r="B8" s="2"/>
      <c r="C8" s="3"/>
      <c r="D8" s="4"/>
      <c r="E8" s="4"/>
      <c r="F8" s="4"/>
      <c r="G8" s="52"/>
      <c r="H8" s="52"/>
      <c r="I8" s="52"/>
      <c r="J8" s="5" t="s">
        <v>4</v>
      </c>
    </row>
    <row r="9" spans="2:10" s="13" customFormat="1" ht="33" x14ac:dyDescent="0.5">
      <c r="B9" s="7" t="s">
        <v>5</v>
      </c>
      <c r="C9" s="8" t="s">
        <v>6</v>
      </c>
      <c r="D9" s="9" t="s">
        <v>7</v>
      </c>
      <c r="E9" s="9" t="s">
        <v>8</v>
      </c>
      <c r="F9" s="9" t="s">
        <v>93</v>
      </c>
      <c r="G9" s="10" t="s">
        <v>9</v>
      </c>
      <c r="H9" s="33" t="s">
        <v>94</v>
      </c>
      <c r="I9" s="11" t="s">
        <v>10</v>
      </c>
      <c r="J9" s="12" t="s">
        <v>11</v>
      </c>
    </row>
    <row r="10" spans="2:10" s="21" customFormat="1" x14ac:dyDescent="0.35">
      <c r="B10" s="14" t="s">
        <v>45</v>
      </c>
      <c r="C10" s="27" t="s">
        <v>13</v>
      </c>
      <c r="D10" s="16" t="s">
        <v>14</v>
      </c>
      <c r="E10" s="17" t="s">
        <v>15</v>
      </c>
      <c r="F10" s="31">
        <v>3850</v>
      </c>
      <c r="G10" s="18" t="s">
        <v>16</v>
      </c>
      <c r="H10" s="19">
        <v>12</v>
      </c>
      <c r="I10" s="26"/>
      <c r="J10" s="20">
        <f>H10*I10</f>
        <v>0</v>
      </c>
    </row>
    <row r="11" spans="2:10" s="21" customFormat="1" x14ac:dyDescent="0.35">
      <c r="B11" s="14" t="s">
        <v>46</v>
      </c>
      <c r="C11" s="27" t="s">
        <v>18</v>
      </c>
      <c r="D11" s="16" t="s">
        <v>14</v>
      </c>
      <c r="E11" s="17" t="s">
        <v>19</v>
      </c>
      <c r="F11" s="31">
        <v>11480</v>
      </c>
      <c r="G11" s="18" t="s">
        <v>16</v>
      </c>
      <c r="H11" s="19">
        <v>12</v>
      </c>
      <c r="I11" s="26"/>
      <c r="J11" s="20">
        <f t="shared" ref="J11:J19" si="0">H11*I11</f>
        <v>0</v>
      </c>
    </row>
    <row r="12" spans="2:10" s="21" customFormat="1" ht="40" x14ac:dyDescent="0.35">
      <c r="B12" s="14" t="s">
        <v>47</v>
      </c>
      <c r="C12" s="27" t="s">
        <v>21</v>
      </c>
      <c r="D12" s="16" t="s">
        <v>14</v>
      </c>
      <c r="E12" s="17" t="s">
        <v>22</v>
      </c>
      <c r="F12" s="31">
        <v>170000</v>
      </c>
      <c r="G12" s="18" t="s">
        <v>16</v>
      </c>
      <c r="H12" s="19">
        <v>12</v>
      </c>
      <c r="I12" s="26"/>
      <c r="J12" s="20">
        <f t="shared" si="0"/>
        <v>0</v>
      </c>
    </row>
    <row r="13" spans="2:10" s="21" customFormat="1" x14ac:dyDescent="0.35">
      <c r="B13" s="14" t="s">
        <v>48</v>
      </c>
      <c r="C13" s="27" t="s">
        <v>24</v>
      </c>
      <c r="D13" s="16" t="s">
        <v>14</v>
      </c>
      <c r="E13" s="17" t="s">
        <v>25</v>
      </c>
      <c r="F13" s="31">
        <v>12691</v>
      </c>
      <c r="G13" s="18" t="s">
        <v>16</v>
      </c>
      <c r="H13" s="19">
        <v>12</v>
      </c>
      <c r="I13" s="26"/>
      <c r="J13" s="20">
        <f t="shared" si="0"/>
        <v>0</v>
      </c>
    </row>
    <row r="14" spans="2:10" s="21" customFormat="1" x14ac:dyDescent="0.35">
      <c r="B14" s="14" t="s">
        <v>49</v>
      </c>
      <c r="C14" s="27" t="s">
        <v>27</v>
      </c>
      <c r="D14" s="16" t="s">
        <v>14</v>
      </c>
      <c r="E14" s="17" t="s">
        <v>28</v>
      </c>
      <c r="F14" s="31">
        <v>4320</v>
      </c>
      <c r="G14" s="18" t="s">
        <v>16</v>
      </c>
      <c r="H14" s="19">
        <v>12</v>
      </c>
      <c r="I14" s="26"/>
      <c r="J14" s="20">
        <f t="shared" si="0"/>
        <v>0</v>
      </c>
    </row>
    <row r="15" spans="2:10" s="21" customFormat="1" x14ac:dyDescent="0.35">
      <c r="B15" s="14" t="s">
        <v>50</v>
      </c>
      <c r="C15" s="27" t="s">
        <v>30</v>
      </c>
      <c r="D15" s="16" t="s">
        <v>14</v>
      </c>
      <c r="E15" s="17" t="s">
        <v>31</v>
      </c>
      <c r="F15" s="31">
        <v>9440</v>
      </c>
      <c r="G15" s="18" t="s">
        <v>16</v>
      </c>
      <c r="H15" s="19">
        <v>12</v>
      </c>
      <c r="I15" s="26"/>
      <c r="J15" s="20">
        <f t="shared" si="0"/>
        <v>0</v>
      </c>
    </row>
    <row r="16" spans="2:10" s="21" customFormat="1" x14ac:dyDescent="0.35">
      <c r="B16" s="14" t="s">
        <v>51</v>
      </c>
      <c r="C16" s="27" t="s">
        <v>33</v>
      </c>
      <c r="D16" s="16" t="s">
        <v>14</v>
      </c>
      <c r="E16" s="17" t="s">
        <v>34</v>
      </c>
      <c r="F16" s="31">
        <v>4320</v>
      </c>
      <c r="G16" s="18" t="s">
        <v>16</v>
      </c>
      <c r="H16" s="19">
        <v>12</v>
      </c>
      <c r="I16" s="26"/>
      <c r="J16" s="20">
        <f t="shared" si="0"/>
        <v>0</v>
      </c>
    </row>
    <row r="17" spans="2:10" s="21" customFormat="1" x14ac:dyDescent="0.35">
      <c r="B17" s="14" t="s">
        <v>52</v>
      </c>
      <c r="C17" s="27" t="s">
        <v>36</v>
      </c>
      <c r="D17" s="16" t="s">
        <v>14</v>
      </c>
      <c r="E17" s="17" t="s">
        <v>19</v>
      </c>
      <c r="F17" s="31">
        <v>12056</v>
      </c>
      <c r="G17" s="18" t="s">
        <v>16</v>
      </c>
      <c r="H17" s="19">
        <v>12</v>
      </c>
      <c r="I17" s="26"/>
      <c r="J17" s="20">
        <f t="shared" si="0"/>
        <v>0</v>
      </c>
    </row>
    <row r="18" spans="2:10" s="21" customFormat="1" ht="40" x14ac:dyDescent="0.35">
      <c r="B18" s="14" t="s">
        <v>53</v>
      </c>
      <c r="C18" s="27" t="s">
        <v>54</v>
      </c>
      <c r="D18" s="16" t="s">
        <v>14</v>
      </c>
      <c r="E18" s="17" t="s">
        <v>39</v>
      </c>
      <c r="F18" s="31">
        <v>18600</v>
      </c>
      <c r="G18" s="18" t="s">
        <v>16</v>
      </c>
      <c r="H18" s="19">
        <v>12</v>
      </c>
      <c r="I18" s="26"/>
      <c r="J18" s="20">
        <f t="shared" si="0"/>
        <v>0</v>
      </c>
    </row>
    <row r="19" spans="2:10" s="21" customFormat="1" x14ac:dyDescent="0.35">
      <c r="B19" s="14" t="s">
        <v>55</v>
      </c>
      <c r="C19" s="27" t="s">
        <v>41</v>
      </c>
      <c r="D19" s="16" t="s">
        <v>14</v>
      </c>
      <c r="E19" s="16" t="s">
        <v>19</v>
      </c>
      <c r="F19" s="31">
        <v>9762</v>
      </c>
      <c r="G19" s="18" t="s">
        <v>16</v>
      </c>
      <c r="H19" s="19">
        <v>12</v>
      </c>
      <c r="I19" s="26"/>
      <c r="J19" s="20">
        <f t="shared" si="0"/>
        <v>0</v>
      </c>
    </row>
    <row r="20" spans="2:10" x14ac:dyDescent="0.6">
      <c r="B20" s="55" t="s">
        <v>56</v>
      </c>
      <c r="C20" s="55"/>
      <c r="D20" s="55"/>
      <c r="E20" s="55"/>
      <c r="F20" s="55"/>
      <c r="G20" s="55"/>
      <c r="H20" s="55"/>
      <c r="I20" s="56"/>
      <c r="J20" s="22">
        <f t="shared" ref="J20" si="1">SUM(J10:J19)</f>
        <v>0</v>
      </c>
    </row>
    <row r="22" spans="2:10" s="13" customFormat="1" ht="45.5" x14ac:dyDescent="0.5">
      <c r="B22" s="7" t="s">
        <v>5</v>
      </c>
      <c r="C22" s="53" t="s">
        <v>110</v>
      </c>
      <c r="D22" s="53"/>
      <c r="E22" s="53"/>
      <c r="F22" s="53"/>
      <c r="G22" s="53"/>
      <c r="H22" s="38" t="s">
        <v>104</v>
      </c>
      <c r="I22" s="39" t="s">
        <v>106</v>
      </c>
      <c r="J22" s="40" t="s">
        <v>107</v>
      </c>
    </row>
    <row r="23" spans="2:10" s="21" customFormat="1" ht="19.75" customHeight="1" x14ac:dyDescent="0.35">
      <c r="B23" s="14" t="s">
        <v>130</v>
      </c>
      <c r="C23" s="54" t="s">
        <v>100</v>
      </c>
      <c r="D23" s="54"/>
      <c r="E23" s="54"/>
      <c r="F23" s="54"/>
      <c r="G23" s="54"/>
      <c r="H23" s="17">
        <v>40</v>
      </c>
      <c r="I23" s="26"/>
      <c r="J23" s="20">
        <f>H23*I23</f>
        <v>0</v>
      </c>
    </row>
    <row r="24" spans="2:10" ht="19.75" customHeight="1" x14ac:dyDescent="0.6">
      <c r="B24" s="14" t="s">
        <v>131</v>
      </c>
      <c r="C24" s="42" t="s">
        <v>109</v>
      </c>
      <c r="D24" s="42"/>
      <c r="E24" s="42"/>
      <c r="F24" s="42"/>
      <c r="G24" s="42"/>
      <c r="H24" s="17">
        <v>40</v>
      </c>
      <c r="I24" s="26"/>
      <c r="J24" s="20">
        <f t="shared" ref="J24:J27" si="2">H24*I24</f>
        <v>0</v>
      </c>
    </row>
    <row r="25" spans="2:10" x14ac:dyDescent="0.6">
      <c r="B25" s="14" t="s">
        <v>132</v>
      </c>
      <c r="C25" s="42" t="s">
        <v>102</v>
      </c>
      <c r="D25" s="42"/>
      <c r="E25" s="42"/>
      <c r="F25" s="42"/>
      <c r="G25" s="42"/>
      <c r="H25" s="17">
        <v>40</v>
      </c>
      <c r="I25" s="26"/>
      <c r="J25" s="20">
        <f t="shared" si="2"/>
        <v>0</v>
      </c>
    </row>
    <row r="26" spans="2:10" x14ac:dyDescent="0.6">
      <c r="B26" s="14" t="s">
        <v>133</v>
      </c>
      <c r="C26" s="42" t="s">
        <v>99</v>
      </c>
      <c r="D26" s="42"/>
      <c r="E26" s="42"/>
      <c r="F26" s="42"/>
      <c r="G26" s="42"/>
      <c r="H26" s="17">
        <v>40</v>
      </c>
      <c r="I26" s="26"/>
      <c r="J26" s="20">
        <f t="shared" si="2"/>
        <v>0</v>
      </c>
    </row>
    <row r="27" spans="2:10" x14ac:dyDescent="0.6">
      <c r="B27" s="14" t="s">
        <v>134</v>
      </c>
      <c r="C27" s="42" t="s">
        <v>101</v>
      </c>
      <c r="D27" s="42"/>
      <c r="E27" s="42"/>
      <c r="F27" s="42"/>
      <c r="G27" s="42"/>
      <c r="H27" s="17">
        <v>40</v>
      </c>
      <c r="I27" s="26"/>
      <c r="J27" s="20">
        <f t="shared" si="2"/>
        <v>0</v>
      </c>
    </row>
    <row r="28" spans="2:10" x14ac:dyDescent="0.6">
      <c r="B28" s="43" t="s">
        <v>135</v>
      </c>
      <c r="C28" s="43"/>
      <c r="D28" s="43"/>
      <c r="E28" s="43"/>
      <c r="F28" s="43"/>
      <c r="G28" s="43"/>
      <c r="H28" s="43"/>
      <c r="I28" s="43"/>
      <c r="J28" s="36">
        <v>250000</v>
      </c>
    </row>
    <row r="29" spans="2:10" ht="34.75" customHeight="1" x14ac:dyDescent="0.6">
      <c r="B29" s="44" t="s">
        <v>111</v>
      </c>
      <c r="C29" s="44"/>
      <c r="D29" s="44"/>
      <c r="E29" s="44"/>
      <c r="F29" s="44"/>
      <c r="G29" s="44"/>
      <c r="H29" s="44"/>
      <c r="I29" s="44"/>
      <c r="J29" s="44"/>
    </row>
    <row r="30" spans="2:10" x14ac:dyDescent="0.6">
      <c r="F30" s="32"/>
    </row>
    <row r="31" spans="2:10" x14ac:dyDescent="0.6">
      <c r="F31" s="32"/>
    </row>
  </sheetData>
  <sheetProtection algorithmName="SHA-512" hashValue="9ZSTpZjboVXa1EfgCDevcU8Emn+NSNklhjcQPuUHczP5Ql/yY7tZXLh1Z69F+MYxZsbVa1rzZXHbGvHq5nQSOQ==" saltValue="YLqMDkyIm0jenIAY3Zmc/g==" spinCount="100000" sheet="1" formatColumns="0" formatRows="0" selectLockedCells="1"/>
  <mergeCells count="14">
    <mergeCell ref="C27:G27"/>
    <mergeCell ref="B28:I28"/>
    <mergeCell ref="B29:J29"/>
    <mergeCell ref="C22:G22"/>
    <mergeCell ref="C23:G23"/>
    <mergeCell ref="C24:G24"/>
    <mergeCell ref="C25:G25"/>
    <mergeCell ref="C26:G26"/>
    <mergeCell ref="B20:I20"/>
    <mergeCell ref="C3:J3"/>
    <mergeCell ref="C4:J4"/>
    <mergeCell ref="C5:J5"/>
    <mergeCell ref="C6:J6"/>
    <mergeCell ref="G8:I8"/>
  </mergeCells>
  <dataValidations count="2">
    <dataValidation type="custom" allowBlank="1" showInputMessage="1" showErrorMessage="1" errorTitle="INPUT ERROR" error="VALUES CAN ONLY INCLUDE UP-TO, TWO DECIMALS!" sqref="I10:I19" xr:uid="{3BCD4E04-D6E6-4F71-BD2B-BC3C992ED2AC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3:I27" xr:uid="{FFF91114-3D06-4A25-9F13-010BD36AFD50}">
      <formula1>IF(ISNUMBER(FIND(".",I23)),LEN(I23)-FIND(".",I23)&lt;=2,TRUE)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dimension ref="B2:J30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6" customWidth="1"/>
    <col min="2" max="2" width="8.453125" style="23" bestFit="1" customWidth="1"/>
    <col min="3" max="3" width="54.1796875" style="24" customWidth="1"/>
    <col min="4" max="4" width="12.1796875" style="23" customWidth="1"/>
    <col min="5" max="6" width="18.81640625" style="23" customWidth="1"/>
    <col min="7" max="7" width="14.1796875" style="25" bestFit="1" customWidth="1"/>
    <col min="8" max="8" width="12.54296875" style="25" customWidth="1"/>
    <col min="9" max="9" width="15.36328125" style="25" bestFit="1" customWidth="1"/>
    <col min="10" max="10" width="27" style="6" bestFit="1" customWidth="1"/>
    <col min="11" max="11" width="3.36328125" style="6" customWidth="1"/>
    <col min="12" max="16384" width="8.90625" style="6"/>
  </cols>
  <sheetData>
    <row r="2" spans="2:10" x14ac:dyDescent="0.6">
      <c r="F2" s="32"/>
      <c r="J2" s="41" t="s">
        <v>136</v>
      </c>
    </row>
    <row r="3" spans="2:10" s="1" customFormat="1" ht="22.5" x14ac:dyDescent="0.65">
      <c r="B3" s="28"/>
      <c r="C3" s="48" t="s">
        <v>0</v>
      </c>
      <c r="D3" s="48"/>
      <c r="E3" s="48"/>
      <c r="F3" s="48"/>
      <c r="G3" s="48"/>
      <c r="H3" s="48"/>
      <c r="I3" s="48"/>
      <c r="J3" s="48"/>
    </row>
    <row r="4" spans="2:10" s="1" customFormat="1" ht="22.5" x14ac:dyDescent="0.65">
      <c r="B4" s="28"/>
      <c r="C4" s="49" t="s">
        <v>1</v>
      </c>
      <c r="D4" s="49"/>
      <c r="E4" s="49"/>
      <c r="F4" s="49"/>
      <c r="G4" s="49"/>
      <c r="H4" s="49"/>
      <c r="I4" s="49"/>
      <c r="J4" s="49"/>
    </row>
    <row r="5" spans="2:10" s="1" customFormat="1" ht="22.5" x14ac:dyDescent="0.65">
      <c r="B5" s="28"/>
      <c r="C5" s="50" t="s">
        <v>2</v>
      </c>
      <c r="D5" s="50"/>
      <c r="E5" s="50"/>
      <c r="F5" s="50"/>
      <c r="G5" s="50"/>
      <c r="H5" s="50"/>
      <c r="I5" s="50"/>
      <c r="J5" s="50"/>
    </row>
    <row r="6" spans="2:10" s="1" customFormat="1" ht="22.5" x14ac:dyDescent="0.65">
      <c r="B6" s="28"/>
      <c r="C6" s="51" t="s">
        <v>57</v>
      </c>
      <c r="D6" s="51"/>
      <c r="E6" s="51"/>
      <c r="F6" s="51"/>
      <c r="G6" s="51"/>
      <c r="H6" s="51"/>
      <c r="I6" s="51"/>
      <c r="J6" s="51"/>
    </row>
    <row r="8" spans="2:10" x14ac:dyDescent="0.6">
      <c r="B8" s="2"/>
      <c r="C8" s="3"/>
      <c r="D8" s="4"/>
      <c r="E8" s="4"/>
      <c r="F8" s="4"/>
      <c r="G8" s="52"/>
      <c r="H8" s="52"/>
      <c r="I8" s="52"/>
      <c r="J8" s="5" t="s">
        <v>4</v>
      </c>
    </row>
    <row r="9" spans="2:10" s="13" customFormat="1" ht="33" x14ac:dyDescent="0.5">
      <c r="B9" s="7" t="s">
        <v>5</v>
      </c>
      <c r="C9" s="8" t="s">
        <v>6</v>
      </c>
      <c r="D9" s="9" t="s">
        <v>7</v>
      </c>
      <c r="E9" s="9" t="s">
        <v>8</v>
      </c>
      <c r="F9" s="9" t="s">
        <v>93</v>
      </c>
      <c r="G9" s="10" t="s">
        <v>9</v>
      </c>
      <c r="H9" s="33" t="s">
        <v>94</v>
      </c>
      <c r="I9" s="11" t="s">
        <v>10</v>
      </c>
      <c r="J9" s="12" t="s">
        <v>11</v>
      </c>
    </row>
    <row r="10" spans="2:10" s="21" customFormat="1" x14ac:dyDescent="0.35">
      <c r="B10" s="14" t="s">
        <v>58</v>
      </c>
      <c r="C10" s="27" t="s">
        <v>13</v>
      </c>
      <c r="D10" s="16" t="s">
        <v>14</v>
      </c>
      <c r="E10" s="17" t="s">
        <v>15</v>
      </c>
      <c r="F10" s="31">
        <v>3850</v>
      </c>
      <c r="G10" s="18" t="s">
        <v>16</v>
      </c>
      <c r="H10" s="19">
        <v>12</v>
      </c>
      <c r="I10" s="26"/>
      <c r="J10" s="20">
        <f>H10*I10</f>
        <v>0</v>
      </c>
    </row>
    <row r="11" spans="2:10" s="21" customFormat="1" x14ac:dyDescent="0.35">
      <c r="B11" s="14" t="s">
        <v>59</v>
      </c>
      <c r="C11" s="27" t="s">
        <v>18</v>
      </c>
      <c r="D11" s="16" t="s">
        <v>14</v>
      </c>
      <c r="E11" s="17" t="s">
        <v>19</v>
      </c>
      <c r="F11" s="31">
        <v>11480</v>
      </c>
      <c r="G11" s="18" t="s">
        <v>16</v>
      </c>
      <c r="H11" s="19">
        <v>12</v>
      </c>
      <c r="I11" s="26"/>
      <c r="J11" s="20">
        <f t="shared" ref="J11:J19" si="0">H11*I11</f>
        <v>0</v>
      </c>
    </row>
    <row r="12" spans="2:10" s="21" customFormat="1" ht="40" x14ac:dyDescent="0.35">
      <c r="B12" s="14" t="s">
        <v>60</v>
      </c>
      <c r="C12" s="27" t="s">
        <v>21</v>
      </c>
      <c r="D12" s="16" t="s">
        <v>14</v>
      </c>
      <c r="E12" s="17" t="s">
        <v>22</v>
      </c>
      <c r="F12" s="31">
        <v>170000</v>
      </c>
      <c r="G12" s="18" t="s">
        <v>16</v>
      </c>
      <c r="H12" s="19">
        <v>12</v>
      </c>
      <c r="I12" s="26"/>
      <c r="J12" s="20">
        <f t="shared" si="0"/>
        <v>0</v>
      </c>
    </row>
    <row r="13" spans="2:10" s="21" customFormat="1" x14ac:dyDescent="0.35">
      <c r="B13" s="14" t="s">
        <v>61</v>
      </c>
      <c r="C13" s="27" t="s">
        <v>24</v>
      </c>
      <c r="D13" s="16" t="s">
        <v>14</v>
      </c>
      <c r="E13" s="17" t="s">
        <v>25</v>
      </c>
      <c r="F13" s="31">
        <v>12691</v>
      </c>
      <c r="G13" s="18" t="s">
        <v>16</v>
      </c>
      <c r="H13" s="19">
        <v>12</v>
      </c>
      <c r="I13" s="26"/>
      <c r="J13" s="20">
        <f t="shared" si="0"/>
        <v>0</v>
      </c>
    </row>
    <row r="14" spans="2:10" s="21" customFormat="1" x14ac:dyDescent="0.35">
      <c r="B14" s="14" t="s">
        <v>62</v>
      </c>
      <c r="C14" s="27" t="s">
        <v>27</v>
      </c>
      <c r="D14" s="16" t="s">
        <v>14</v>
      </c>
      <c r="E14" s="17" t="s">
        <v>28</v>
      </c>
      <c r="F14" s="31">
        <v>4320</v>
      </c>
      <c r="G14" s="18" t="s">
        <v>16</v>
      </c>
      <c r="H14" s="19">
        <v>12</v>
      </c>
      <c r="I14" s="26"/>
      <c r="J14" s="20">
        <f t="shared" si="0"/>
        <v>0</v>
      </c>
    </row>
    <row r="15" spans="2:10" s="21" customFormat="1" x14ac:dyDescent="0.35">
      <c r="B15" s="14" t="s">
        <v>63</v>
      </c>
      <c r="C15" s="27" t="s">
        <v>30</v>
      </c>
      <c r="D15" s="16" t="s">
        <v>14</v>
      </c>
      <c r="E15" s="17" t="s">
        <v>31</v>
      </c>
      <c r="F15" s="31">
        <v>9440</v>
      </c>
      <c r="G15" s="18" t="s">
        <v>16</v>
      </c>
      <c r="H15" s="19">
        <v>12</v>
      </c>
      <c r="I15" s="26"/>
      <c r="J15" s="20">
        <f t="shared" si="0"/>
        <v>0</v>
      </c>
    </row>
    <row r="16" spans="2:10" s="21" customFormat="1" x14ac:dyDescent="0.35">
      <c r="B16" s="14" t="s">
        <v>64</v>
      </c>
      <c r="C16" s="27" t="s">
        <v>33</v>
      </c>
      <c r="D16" s="16" t="s">
        <v>14</v>
      </c>
      <c r="E16" s="17" t="s">
        <v>34</v>
      </c>
      <c r="F16" s="31">
        <v>4320</v>
      </c>
      <c r="G16" s="18" t="s">
        <v>16</v>
      </c>
      <c r="H16" s="19">
        <v>12</v>
      </c>
      <c r="I16" s="26"/>
      <c r="J16" s="20">
        <f t="shared" si="0"/>
        <v>0</v>
      </c>
    </row>
    <row r="17" spans="2:10" s="21" customFormat="1" x14ac:dyDescent="0.35">
      <c r="B17" s="14" t="s">
        <v>65</v>
      </c>
      <c r="C17" s="27" t="s">
        <v>36</v>
      </c>
      <c r="D17" s="16" t="s">
        <v>14</v>
      </c>
      <c r="E17" s="17" t="s">
        <v>19</v>
      </c>
      <c r="F17" s="31">
        <v>12056</v>
      </c>
      <c r="G17" s="18" t="s">
        <v>16</v>
      </c>
      <c r="H17" s="19">
        <v>12</v>
      </c>
      <c r="I17" s="26"/>
      <c r="J17" s="20">
        <f t="shared" si="0"/>
        <v>0</v>
      </c>
    </row>
    <row r="18" spans="2:10" s="21" customFormat="1" ht="40" x14ac:dyDescent="0.35">
      <c r="B18" s="14" t="s">
        <v>66</v>
      </c>
      <c r="C18" s="27" t="s">
        <v>38</v>
      </c>
      <c r="D18" s="16" t="s">
        <v>14</v>
      </c>
      <c r="E18" s="17" t="s">
        <v>39</v>
      </c>
      <c r="F18" s="31">
        <v>18600</v>
      </c>
      <c r="G18" s="18" t="s">
        <v>16</v>
      </c>
      <c r="H18" s="19">
        <v>12</v>
      </c>
      <c r="I18" s="26"/>
      <c r="J18" s="20">
        <f t="shared" si="0"/>
        <v>0</v>
      </c>
    </row>
    <row r="19" spans="2:10" s="21" customFormat="1" x14ac:dyDescent="0.35">
      <c r="B19" s="14" t="s">
        <v>67</v>
      </c>
      <c r="C19" s="27" t="s">
        <v>41</v>
      </c>
      <c r="D19" s="16" t="s">
        <v>14</v>
      </c>
      <c r="E19" s="16" t="s">
        <v>19</v>
      </c>
      <c r="F19" s="31">
        <v>9762</v>
      </c>
      <c r="G19" s="18" t="s">
        <v>16</v>
      </c>
      <c r="H19" s="19">
        <v>12</v>
      </c>
      <c r="I19" s="26"/>
      <c r="J19" s="20">
        <f t="shared" si="0"/>
        <v>0</v>
      </c>
    </row>
    <row r="20" spans="2:10" x14ac:dyDescent="0.6">
      <c r="B20" s="55" t="s">
        <v>68</v>
      </c>
      <c r="C20" s="55"/>
      <c r="D20" s="55"/>
      <c r="E20" s="55"/>
      <c r="F20" s="55"/>
      <c r="G20" s="55"/>
      <c r="H20" s="55"/>
      <c r="I20" s="56"/>
      <c r="J20" s="22">
        <f t="shared" ref="J20" si="1">SUM(J10:J19)</f>
        <v>0</v>
      </c>
    </row>
    <row r="22" spans="2:10" s="13" customFormat="1" ht="45.5" x14ac:dyDescent="0.5">
      <c r="B22" s="7" t="s">
        <v>5</v>
      </c>
      <c r="C22" s="53" t="s">
        <v>110</v>
      </c>
      <c r="D22" s="53"/>
      <c r="E22" s="53"/>
      <c r="F22" s="53"/>
      <c r="G22" s="53"/>
      <c r="H22" s="38" t="s">
        <v>104</v>
      </c>
      <c r="I22" s="39" t="s">
        <v>106</v>
      </c>
      <c r="J22" s="40" t="s">
        <v>107</v>
      </c>
    </row>
    <row r="23" spans="2:10" s="21" customFormat="1" ht="19.75" customHeight="1" x14ac:dyDescent="0.35">
      <c r="B23" s="14" t="s">
        <v>125</v>
      </c>
      <c r="C23" s="54" t="s">
        <v>100</v>
      </c>
      <c r="D23" s="54"/>
      <c r="E23" s="54"/>
      <c r="F23" s="54"/>
      <c r="G23" s="54"/>
      <c r="H23" s="17">
        <v>40</v>
      </c>
      <c r="I23" s="26"/>
      <c r="J23" s="20">
        <f>H23*I23</f>
        <v>0</v>
      </c>
    </row>
    <row r="24" spans="2:10" ht="19.75" customHeight="1" x14ac:dyDescent="0.6">
      <c r="B24" s="14" t="s">
        <v>126</v>
      </c>
      <c r="C24" s="42" t="s">
        <v>109</v>
      </c>
      <c r="D24" s="42"/>
      <c r="E24" s="42"/>
      <c r="F24" s="42"/>
      <c r="G24" s="42"/>
      <c r="H24" s="17">
        <v>40</v>
      </c>
      <c r="I24" s="26"/>
      <c r="J24" s="20">
        <f t="shared" ref="J24:J27" si="2">H24*I24</f>
        <v>0</v>
      </c>
    </row>
    <row r="25" spans="2:10" x14ac:dyDescent="0.6">
      <c r="B25" s="14" t="s">
        <v>127</v>
      </c>
      <c r="C25" s="42" t="s">
        <v>102</v>
      </c>
      <c r="D25" s="42"/>
      <c r="E25" s="42"/>
      <c r="F25" s="42"/>
      <c r="G25" s="42"/>
      <c r="H25" s="17">
        <v>40</v>
      </c>
      <c r="I25" s="26"/>
      <c r="J25" s="20">
        <f t="shared" si="2"/>
        <v>0</v>
      </c>
    </row>
    <row r="26" spans="2:10" x14ac:dyDescent="0.6">
      <c r="B26" s="14" t="s">
        <v>128</v>
      </c>
      <c r="C26" s="42" t="s">
        <v>99</v>
      </c>
      <c r="D26" s="42"/>
      <c r="E26" s="42"/>
      <c r="F26" s="42"/>
      <c r="G26" s="42"/>
      <c r="H26" s="17">
        <v>40</v>
      </c>
      <c r="I26" s="26"/>
      <c r="J26" s="20">
        <f t="shared" si="2"/>
        <v>0</v>
      </c>
    </row>
    <row r="27" spans="2:10" x14ac:dyDescent="0.6">
      <c r="B27" s="14" t="s">
        <v>129</v>
      </c>
      <c r="C27" s="42" t="s">
        <v>101</v>
      </c>
      <c r="D27" s="42"/>
      <c r="E27" s="42"/>
      <c r="F27" s="42"/>
      <c r="G27" s="42"/>
      <c r="H27" s="17">
        <v>40</v>
      </c>
      <c r="I27" s="26"/>
      <c r="J27" s="20">
        <f t="shared" si="2"/>
        <v>0</v>
      </c>
    </row>
    <row r="28" spans="2:10" x14ac:dyDescent="0.6">
      <c r="B28" s="43" t="s">
        <v>124</v>
      </c>
      <c r="C28" s="43"/>
      <c r="D28" s="43"/>
      <c r="E28" s="43"/>
      <c r="F28" s="43"/>
      <c r="G28" s="43"/>
      <c r="H28" s="43"/>
      <c r="I28" s="43"/>
      <c r="J28" s="36">
        <v>250000</v>
      </c>
    </row>
    <row r="29" spans="2:10" ht="34.75" customHeight="1" x14ac:dyDescent="0.6">
      <c r="B29" s="44" t="s">
        <v>111</v>
      </c>
      <c r="C29" s="44"/>
      <c r="D29" s="44"/>
      <c r="E29" s="44"/>
      <c r="F29" s="44"/>
      <c r="G29" s="44"/>
      <c r="H29" s="44"/>
      <c r="I29" s="44"/>
      <c r="J29" s="44"/>
    </row>
    <row r="30" spans="2:10" x14ac:dyDescent="0.6">
      <c r="F30" s="32"/>
    </row>
  </sheetData>
  <sheetProtection algorithmName="SHA-512" hashValue="HIzc/YYs2+52haFKMpP6lmocvFfOkJQ/TCN2Oap7DHHAmqKdhGFt+VcWq+Bc2Lzyu1HD/gTCaUrNkiNKeHbf/g==" saltValue="ux7ZA/2Cd3epSwWVyGRq7w==" spinCount="100000" sheet="1" formatColumns="0" formatRows="0" selectLockedCells="1"/>
  <mergeCells count="14">
    <mergeCell ref="C27:G27"/>
    <mergeCell ref="B28:I28"/>
    <mergeCell ref="B29:J29"/>
    <mergeCell ref="C22:G22"/>
    <mergeCell ref="C23:G23"/>
    <mergeCell ref="C24:G24"/>
    <mergeCell ref="C25:G25"/>
    <mergeCell ref="C26:G26"/>
    <mergeCell ref="B20:I20"/>
    <mergeCell ref="C3:J3"/>
    <mergeCell ref="C4:J4"/>
    <mergeCell ref="C5:J5"/>
    <mergeCell ref="C6:J6"/>
    <mergeCell ref="G8:I8"/>
  </mergeCells>
  <dataValidations count="2">
    <dataValidation type="custom" allowBlank="1" showInputMessage="1" showErrorMessage="1" errorTitle="INPUT ERROR" error="VALUES CAN ONLY INCLUDE UP-TO, TWO DECIMALS!" sqref="I10:I19" xr:uid="{00B9C5DA-3C58-48F2-839A-09F37A35647D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3:I27" xr:uid="{6EC5CA15-9EA8-4624-859C-1AEE01CB5B25}">
      <formula1>IF(ISNUMBER(FIND(".",I23)),LEN(I23)-FIND(".",I23)&lt;=2,TRUE)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dimension ref="B2:J29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6" customWidth="1"/>
    <col min="2" max="2" width="8.453125" style="23" bestFit="1" customWidth="1"/>
    <col min="3" max="3" width="54.1796875" style="24" customWidth="1"/>
    <col min="4" max="4" width="12.1796875" style="23" customWidth="1"/>
    <col min="5" max="6" width="18.81640625" style="23" customWidth="1"/>
    <col min="7" max="7" width="14.1796875" style="25" bestFit="1" customWidth="1"/>
    <col min="8" max="8" width="13.6328125" style="25" customWidth="1"/>
    <col min="9" max="9" width="15.36328125" style="25" bestFit="1" customWidth="1"/>
    <col min="10" max="10" width="27" style="6" bestFit="1" customWidth="1"/>
    <col min="11" max="11" width="3.36328125" style="6" customWidth="1"/>
    <col min="12" max="16384" width="8.90625" style="6"/>
  </cols>
  <sheetData>
    <row r="2" spans="2:10" x14ac:dyDescent="0.6">
      <c r="F2" s="32"/>
      <c r="J2" s="41" t="s">
        <v>136</v>
      </c>
    </row>
    <row r="3" spans="2:10" s="1" customFormat="1" ht="22.5" x14ac:dyDescent="0.65">
      <c r="B3" s="28"/>
      <c r="C3" s="48" t="s">
        <v>0</v>
      </c>
      <c r="D3" s="48"/>
      <c r="E3" s="48"/>
      <c r="F3" s="48"/>
      <c r="G3" s="48"/>
      <c r="H3" s="48"/>
      <c r="I3" s="48"/>
      <c r="J3" s="48"/>
    </row>
    <row r="4" spans="2:10" s="1" customFormat="1" ht="22.5" x14ac:dyDescent="0.65">
      <c r="B4" s="28"/>
      <c r="C4" s="49" t="s">
        <v>1</v>
      </c>
      <c r="D4" s="49"/>
      <c r="E4" s="49"/>
      <c r="F4" s="49"/>
      <c r="G4" s="49"/>
      <c r="H4" s="49"/>
      <c r="I4" s="49"/>
      <c r="J4" s="49"/>
    </row>
    <row r="5" spans="2:10" s="1" customFormat="1" ht="22.5" x14ac:dyDescent="0.65">
      <c r="B5" s="28"/>
      <c r="C5" s="50" t="s">
        <v>2</v>
      </c>
      <c r="D5" s="50"/>
      <c r="E5" s="50"/>
      <c r="F5" s="50"/>
      <c r="G5" s="50"/>
      <c r="H5" s="50"/>
      <c r="I5" s="50"/>
      <c r="J5" s="50"/>
    </row>
    <row r="6" spans="2:10" s="1" customFormat="1" ht="22.5" x14ac:dyDescent="0.65">
      <c r="B6" s="28"/>
      <c r="C6" s="51" t="s">
        <v>69</v>
      </c>
      <c r="D6" s="51"/>
      <c r="E6" s="51"/>
      <c r="F6" s="51"/>
      <c r="G6" s="51"/>
      <c r="H6" s="51"/>
      <c r="I6" s="51"/>
      <c r="J6" s="51"/>
    </row>
    <row r="8" spans="2:10" x14ac:dyDescent="0.6">
      <c r="B8" s="2"/>
      <c r="C8" s="3"/>
      <c r="D8" s="4"/>
      <c r="E8" s="4"/>
      <c r="F8" s="4"/>
      <c r="G8" s="52"/>
      <c r="H8" s="52"/>
      <c r="I8" s="52"/>
      <c r="J8" s="5" t="s">
        <v>4</v>
      </c>
    </row>
    <row r="9" spans="2:10" s="13" customFormat="1" ht="33" x14ac:dyDescent="0.5">
      <c r="B9" s="7" t="s">
        <v>5</v>
      </c>
      <c r="C9" s="8" t="s">
        <v>6</v>
      </c>
      <c r="D9" s="9" t="s">
        <v>7</v>
      </c>
      <c r="E9" s="9" t="s">
        <v>8</v>
      </c>
      <c r="F9" s="9" t="s">
        <v>93</v>
      </c>
      <c r="G9" s="10" t="s">
        <v>9</v>
      </c>
      <c r="H9" s="33" t="s">
        <v>94</v>
      </c>
      <c r="I9" s="11" t="s">
        <v>10</v>
      </c>
      <c r="J9" s="12" t="s">
        <v>11</v>
      </c>
    </row>
    <row r="10" spans="2:10" s="21" customFormat="1" x14ac:dyDescent="0.35">
      <c r="B10" s="14" t="s">
        <v>70</v>
      </c>
      <c r="C10" s="27" t="s">
        <v>13</v>
      </c>
      <c r="D10" s="16" t="s">
        <v>14</v>
      </c>
      <c r="E10" s="17" t="s">
        <v>15</v>
      </c>
      <c r="F10" s="31">
        <v>3850</v>
      </c>
      <c r="G10" s="18" t="s">
        <v>16</v>
      </c>
      <c r="H10" s="19">
        <v>12</v>
      </c>
      <c r="I10" s="26"/>
      <c r="J10" s="20">
        <f>H10*I10</f>
        <v>0</v>
      </c>
    </row>
    <row r="11" spans="2:10" s="21" customFormat="1" x14ac:dyDescent="0.35">
      <c r="B11" s="14" t="s">
        <v>71</v>
      </c>
      <c r="C11" s="27" t="s">
        <v>18</v>
      </c>
      <c r="D11" s="16" t="s">
        <v>14</v>
      </c>
      <c r="E11" s="17" t="s">
        <v>19</v>
      </c>
      <c r="F11" s="31">
        <v>11480</v>
      </c>
      <c r="G11" s="18" t="s">
        <v>16</v>
      </c>
      <c r="H11" s="19">
        <v>12</v>
      </c>
      <c r="I11" s="26"/>
      <c r="J11" s="20">
        <f t="shared" ref="J11:J19" si="0">H11*I11</f>
        <v>0</v>
      </c>
    </row>
    <row r="12" spans="2:10" s="21" customFormat="1" ht="40" x14ac:dyDescent="0.35">
      <c r="B12" s="14" t="s">
        <v>72</v>
      </c>
      <c r="C12" s="27" t="s">
        <v>21</v>
      </c>
      <c r="D12" s="16" t="s">
        <v>14</v>
      </c>
      <c r="E12" s="17" t="s">
        <v>22</v>
      </c>
      <c r="F12" s="31">
        <v>170000</v>
      </c>
      <c r="G12" s="18" t="s">
        <v>16</v>
      </c>
      <c r="H12" s="19">
        <v>12</v>
      </c>
      <c r="I12" s="26"/>
      <c r="J12" s="20">
        <f t="shared" si="0"/>
        <v>0</v>
      </c>
    </row>
    <row r="13" spans="2:10" s="21" customFormat="1" x14ac:dyDescent="0.35">
      <c r="B13" s="14" t="s">
        <v>73</v>
      </c>
      <c r="C13" s="27" t="s">
        <v>24</v>
      </c>
      <c r="D13" s="16" t="s">
        <v>14</v>
      </c>
      <c r="E13" s="17" t="s">
        <v>25</v>
      </c>
      <c r="F13" s="31">
        <v>12691</v>
      </c>
      <c r="G13" s="18" t="s">
        <v>16</v>
      </c>
      <c r="H13" s="19">
        <v>12</v>
      </c>
      <c r="I13" s="26"/>
      <c r="J13" s="20">
        <f t="shared" si="0"/>
        <v>0</v>
      </c>
    </row>
    <row r="14" spans="2:10" s="21" customFormat="1" x14ac:dyDescent="0.35">
      <c r="B14" s="14" t="s">
        <v>74</v>
      </c>
      <c r="C14" s="27" t="s">
        <v>27</v>
      </c>
      <c r="D14" s="16" t="s">
        <v>14</v>
      </c>
      <c r="E14" s="17" t="s">
        <v>28</v>
      </c>
      <c r="F14" s="31">
        <v>4320</v>
      </c>
      <c r="G14" s="18" t="s">
        <v>16</v>
      </c>
      <c r="H14" s="19">
        <v>12</v>
      </c>
      <c r="I14" s="26"/>
      <c r="J14" s="20">
        <f t="shared" si="0"/>
        <v>0</v>
      </c>
    </row>
    <row r="15" spans="2:10" s="21" customFormat="1" x14ac:dyDescent="0.35">
      <c r="B15" s="14" t="s">
        <v>75</v>
      </c>
      <c r="C15" s="27" t="s">
        <v>30</v>
      </c>
      <c r="D15" s="16" t="s">
        <v>14</v>
      </c>
      <c r="E15" s="17" t="s">
        <v>31</v>
      </c>
      <c r="F15" s="31">
        <v>9440</v>
      </c>
      <c r="G15" s="18" t="s">
        <v>16</v>
      </c>
      <c r="H15" s="19">
        <v>12</v>
      </c>
      <c r="I15" s="26"/>
      <c r="J15" s="20">
        <f t="shared" si="0"/>
        <v>0</v>
      </c>
    </row>
    <row r="16" spans="2:10" s="21" customFormat="1" x14ac:dyDescent="0.35">
      <c r="B16" s="14" t="s">
        <v>76</v>
      </c>
      <c r="C16" s="27" t="s">
        <v>33</v>
      </c>
      <c r="D16" s="16" t="s">
        <v>14</v>
      </c>
      <c r="E16" s="17" t="s">
        <v>34</v>
      </c>
      <c r="F16" s="31">
        <v>4320</v>
      </c>
      <c r="G16" s="18" t="s">
        <v>16</v>
      </c>
      <c r="H16" s="19">
        <v>12</v>
      </c>
      <c r="I16" s="26"/>
      <c r="J16" s="20">
        <f t="shared" si="0"/>
        <v>0</v>
      </c>
    </row>
    <row r="17" spans="2:10" s="21" customFormat="1" x14ac:dyDescent="0.35">
      <c r="B17" s="14" t="s">
        <v>77</v>
      </c>
      <c r="C17" s="27" t="s">
        <v>36</v>
      </c>
      <c r="D17" s="16" t="s">
        <v>14</v>
      </c>
      <c r="E17" s="17" t="s">
        <v>19</v>
      </c>
      <c r="F17" s="31">
        <v>12056</v>
      </c>
      <c r="G17" s="18" t="s">
        <v>16</v>
      </c>
      <c r="H17" s="19">
        <v>12</v>
      </c>
      <c r="I17" s="26"/>
      <c r="J17" s="20">
        <f t="shared" si="0"/>
        <v>0</v>
      </c>
    </row>
    <row r="18" spans="2:10" s="21" customFormat="1" ht="40" x14ac:dyDescent="0.35">
      <c r="B18" s="14" t="s">
        <v>78</v>
      </c>
      <c r="C18" s="27" t="s">
        <v>38</v>
      </c>
      <c r="D18" s="16" t="s">
        <v>14</v>
      </c>
      <c r="E18" s="17" t="s">
        <v>39</v>
      </c>
      <c r="F18" s="31">
        <v>18600</v>
      </c>
      <c r="G18" s="18" t="s">
        <v>16</v>
      </c>
      <c r="H18" s="19">
        <v>12</v>
      </c>
      <c r="I18" s="26"/>
      <c r="J18" s="20">
        <f t="shared" si="0"/>
        <v>0</v>
      </c>
    </row>
    <row r="19" spans="2:10" s="21" customFormat="1" x14ac:dyDescent="0.35">
      <c r="B19" s="14" t="s">
        <v>79</v>
      </c>
      <c r="C19" s="27" t="s">
        <v>41</v>
      </c>
      <c r="D19" s="16" t="s">
        <v>14</v>
      </c>
      <c r="E19" s="16" t="s">
        <v>19</v>
      </c>
      <c r="F19" s="31">
        <v>9762</v>
      </c>
      <c r="G19" s="18" t="s">
        <v>16</v>
      </c>
      <c r="H19" s="19">
        <v>12</v>
      </c>
      <c r="I19" s="26"/>
      <c r="J19" s="20">
        <f t="shared" si="0"/>
        <v>0</v>
      </c>
    </row>
    <row r="20" spans="2:10" x14ac:dyDescent="0.6">
      <c r="B20" s="55" t="s">
        <v>80</v>
      </c>
      <c r="C20" s="55"/>
      <c r="D20" s="55"/>
      <c r="E20" s="55"/>
      <c r="F20" s="55"/>
      <c r="G20" s="55"/>
      <c r="H20" s="55"/>
      <c r="I20" s="56"/>
      <c r="J20" s="22">
        <f t="shared" ref="J20" si="1">SUM(J10:J19)</f>
        <v>0</v>
      </c>
    </row>
    <row r="22" spans="2:10" s="13" customFormat="1" ht="45.5" x14ac:dyDescent="0.5">
      <c r="B22" s="7" t="s">
        <v>5</v>
      </c>
      <c r="C22" s="53" t="s">
        <v>110</v>
      </c>
      <c r="D22" s="53"/>
      <c r="E22" s="53"/>
      <c r="F22" s="53"/>
      <c r="G22" s="53"/>
      <c r="H22" s="38" t="s">
        <v>104</v>
      </c>
      <c r="I22" s="39" t="s">
        <v>106</v>
      </c>
      <c r="J22" s="40" t="s">
        <v>107</v>
      </c>
    </row>
    <row r="23" spans="2:10" s="21" customFormat="1" ht="19.75" customHeight="1" x14ac:dyDescent="0.35">
      <c r="B23" s="14" t="s">
        <v>119</v>
      </c>
      <c r="C23" s="54" t="s">
        <v>100</v>
      </c>
      <c r="D23" s="54"/>
      <c r="E23" s="54"/>
      <c r="F23" s="54"/>
      <c r="G23" s="54"/>
      <c r="H23" s="17">
        <v>40</v>
      </c>
      <c r="I23" s="26"/>
      <c r="J23" s="20">
        <f>H23*I23</f>
        <v>0</v>
      </c>
    </row>
    <row r="24" spans="2:10" ht="19.75" customHeight="1" x14ac:dyDescent="0.6">
      <c r="B24" s="14" t="s">
        <v>120</v>
      </c>
      <c r="C24" s="42" t="s">
        <v>109</v>
      </c>
      <c r="D24" s="42"/>
      <c r="E24" s="42"/>
      <c r="F24" s="42"/>
      <c r="G24" s="42"/>
      <c r="H24" s="17">
        <v>40</v>
      </c>
      <c r="I24" s="26"/>
      <c r="J24" s="20">
        <f t="shared" ref="J24:J27" si="2">H24*I24</f>
        <v>0</v>
      </c>
    </row>
    <row r="25" spans="2:10" x14ac:dyDescent="0.6">
      <c r="B25" s="14" t="s">
        <v>121</v>
      </c>
      <c r="C25" s="42" t="s">
        <v>102</v>
      </c>
      <c r="D25" s="42"/>
      <c r="E25" s="42"/>
      <c r="F25" s="42"/>
      <c r="G25" s="42"/>
      <c r="H25" s="17">
        <v>40</v>
      </c>
      <c r="I25" s="26"/>
      <c r="J25" s="20">
        <f t="shared" si="2"/>
        <v>0</v>
      </c>
    </row>
    <row r="26" spans="2:10" x14ac:dyDescent="0.6">
      <c r="B26" s="14" t="s">
        <v>122</v>
      </c>
      <c r="C26" s="42" t="s">
        <v>99</v>
      </c>
      <c r="D26" s="42"/>
      <c r="E26" s="42"/>
      <c r="F26" s="42"/>
      <c r="G26" s="42"/>
      <c r="H26" s="17">
        <v>40</v>
      </c>
      <c r="I26" s="26"/>
      <c r="J26" s="20">
        <f t="shared" si="2"/>
        <v>0</v>
      </c>
    </row>
    <row r="27" spans="2:10" x14ac:dyDescent="0.6">
      <c r="B27" s="14" t="s">
        <v>123</v>
      </c>
      <c r="C27" s="42" t="s">
        <v>101</v>
      </c>
      <c r="D27" s="42"/>
      <c r="E27" s="42"/>
      <c r="F27" s="42"/>
      <c r="G27" s="42"/>
      <c r="H27" s="17">
        <v>40</v>
      </c>
      <c r="I27" s="26"/>
      <c r="J27" s="20">
        <f t="shared" si="2"/>
        <v>0</v>
      </c>
    </row>
    <row r="28" spans="2:10" x14ac:dyDescent="0.6">
      <c r="B28" s="43" t="s">
        <v>118</v>
      </c>
      <c r="C28" s="43"/>
      <c r="D28" s="43"/>
      <c r="E28" s="43"/>
      <c r="F28" s="43"/>
      <c r="G28" s="43"/>
      <c r="H28" s="43"/>
      <c r="I28" s="43"/>
      <c r="J28" s="36">
        <v>250000</v>
      </c>
    </row>
    <row r="29" spans="2:10" ht="34.75" customHeight="1" x14ac:dyDescent="0.6">
      <c r="B29" s="44" t="s">
        <v>111</v>
      </c>
      <c r="C29" s="44"/>
      <c r="D29" s="44"/>
      <c r="E29" s="44"/>
      <c r="F29" s="44"/>
      <c r="G29" s="44"/>
      <c r="H29" s="44"/>
      <c r="I29" s="44"/>
      <c r="J29" s="44"/>
    </row>
  </sheetData>
  <sheetProtection algorithmName="SHA-512" hashValue="aXNq74uFTfIFH2Kyiqsj9eDK/hvDipTKs6ae7u7x0hcXPHG1yOf20q+3tzQ/fyM8dOClNh2W3t5kDIKKB1dw3w==" saltValue="JOsBd0PNPQk2G6ufuQhVKA==" spinCount="100000" sheet="1" formatColumns="0" formatRows="0" selectLockedCells="1"/>
  <dataConsolidate/>
  <mergeCells count="14">
    <mergeCell ref="C27:G27"/>
    <mergeCell ref="B28:I28"/>
    <mergeCell ref="B29:J29"/>
    <mergeCell ref="C22:G22"/>
    <mergeCell ref="C23:G23"/>
    <mergeCell ref="C24:G24"/>
    <mergeCell ref="C25:G25"/>
    <mergeCell ref="C26:G26"/>
    <mergeCell ref="B20:I20"/>
    <mergeCell ref="C3:J3"/>
    <mergeCell ref="C4:J4"/>
    <mergeCell ref="C5:J5"/>
    <mergeCell ref="C6:J6"/>
    <mergeCell ref="G8:I8"/>
  </mergeCells>
  <dataValidations count="2">
    <dataValidation type="custom" allowBlank="1" showInputMessage="1" showErrorMessage="1" errorTitle="INPUT ERROR" error="VALUES CAN ONLY INCLUDE UP-TO, TWO DECIMALS!" sqref="I10:I19" xr:uid="{2533A400-E3B9-47FD-9D58-C742FDF37DE0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3:I27" xr:uid="{EA23593A-DEDF-4D19-88E4-3DE772379307}">
      <formula1>IF(ISNUMBER(FIND(".",I23)),LEN(I23)-FIND(".",I23)&lt;=2,TRUE)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dimension ref="B2:J29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6" customWidth="1"/>
    <col min="2" max="2" width="8.453125" style="23" bestFit="1" customWidth="1"/>
    <col min="3" max="3" width="54.1796875" style="24" customWidth="1"/>
    <col min="4" max="4" width="12.1796875" style="23" customWidth="1"/>
    <col min="5" max="6" width="18.81640625" style="23" customWidth="1"/>
    <col min="7" max="7" width="14.1796875" style="25" bestFit="1" customWidth="1"/>
    <col min="8" max="8" width="13" style="25" customWidth="1"/>
    <col min="9" max="9" width="15.36328125" style="25" bestFit="1" customWidth="1"/>
    <col min="10" max="10" width="27" style="6" bestFit="1" customWidth="1"/>
    <col min="11" max="11" width="3.36328125" style="6" customWidth="1"/>
    <col min="12" max="16384" width="8.90625" style="6"/>
  </cols>
  <sheetData>
    <row r="2" spans="2:10" x14ac:dyDescent="0.6">
      <c r="F2" s="32"/>
      <c r="J2" s="41" t="s">
        <v>136</v>
      </c>
    </row>
    <row r="3" spans="2:10" s="1" customFormat="1" ht="22.5" x14ac:dyDescent="0.65">
      <c r="B3" s="28"/>
      <c r="C3" s="48" t="s">
        <v>0</v>
      </c>
      <c r="D3" s="48"/>
      <c r="E3" s="48"/>
      <c r="F3" s="48"/>
      <c r="G3" s="48"/>
      <c r="H3" s="48"/>
      <c r="I3" s="48"/>
      <c r="J3" s="48"/>
    </row>
    <row r="4" spans="2:10" s="1" customFormat="1" ht="22.5" x14ac:dyDescent="0.65">
      <c r="B4" s="28"/>
      <c r="C4" s="49" t="s">
        <v>1</v>
      </c>
      <c r="D4" s="49"/>
      <c r="E4" s="49"/>
      <c r="F4" s="49"/>
      <c r="G4" s="49"/>
      <c r="H4" s="49"/>
      <c r="I4" s="49"/>
      <c r="J4" s="49"/>
    </row>
    <row r="5" spans="2:10" s="1" customFormat="1" ht="22.5" x14ac:dyDescent="0.65">
      <c r="B5" s="28"/>
      <c r="C5" s="50" t="s">
        <v>2</v>
      </c>
      <c r="D5" s="50"/>
      <c r="E5" s="50"/>
      <c r="F5" s="50"/>
      <c r="G5" s="50"/>
      <c r="H5" s="50"/>
      <c r="I5" s="50"/>
      <c r="J5" s="50"/>
    </row>
    <row r="6" spans="2:10" s="1" customFormat="1" ht="22.5" x14ac:dyDescent="0.65">
      <c r="B6" s="28"/>
      <c r="C6" s="51" t="s">
        <v>81</v>
      </c>
      <c r="D6" s="51"/>
      <c r="E6" s="51"/>
      <c r="F6" s="51"/>
      <c r="G6" s="51"/>
      <c r="H6" s="51"/>
      <c r="I6" s="51"/>
      <c r="J6" s="51"/>
    </row>
    <row r="8" spans="2:10" x14ac:dyDescent="0.6">
      <c r="B8" s="2"/>
      <c r="C8" s="3"/>
      <c r="D8" s="4"/>
      <c r="E8" s="4"/>
      <c r="F8" s="4"/>
      <c r="G8" s="52"/>
      <c r="H8" s="52"/>
      <c r="I8" s="52"/>
      <c r="J8" s="5" t="s">
        <v>4</v>
      </c>
    </row>
    <row r="9" spans="2:10" s="35" customFormat="1" ht="33" x14ac:dyDescent="0.5">
      <c r="B9" s="37" t="s">
        <v>5</v>
      </c>
      <c r="C9" s="8" t="s">
        <v>6</v>
      </c>
      <c r="D9" s="9" t="s">
        <v>7</v>
      </c>
      <c r="E9" s="9" t="s">
        <v>8</v>
      </c>
      <c r="F9" s="9" t="s">
        <v>93</v>
      </c>
      <c r="G9" s="33" t="s">
        <v>9</v>
      </c>
      <c r="H9" s="33" t="s">
        <v>94</v>
      </c>
      <c r="I9" s="34" t="s">
        <v>10</v>
      </c>
      <c r="J9" s="12" t="s">
        <v>11</v>
      </c>
    </row>
    <row r="10" spans="2:10" s="21" customFormat="1" x14ac:dyDescent="0.35">
      <c r="B10" s="14" t="s">
        <v>82</v>
      </c>
      <c r="C10" s="27" t="s">
        <v>13</v>
      </c>
      <c r="D10" s="16" t="s">
        <v>14</v>
      </c>
      <c r="E10" s="17" t="s">
        <v>15</v>
      </c>
      <c r="F10" s="31">
        <v>3850</v>
      </c>
      <c r="G10" s="18" t="s">
        <v>16</v>
      </c>
      <c r="H10" s="19">
        <v>12</v>
      </c>
      <c r="I10" s="26"/>
      <c r="J10" s="20">
        <f>H10*I10</f>
        <v>0</v>
      </c>
    </row>
    <row r="11" spans="2:10" s="21" customFormat="1" x14ac:dyDescent="0.35">
      <c r="B11" s="14" t="s">
        <v>83</v>
      </c>
      <c r="C11" s="27" t="s">
        <v>18</v>
      </c>
      <c r="D11" s="16" t="s">
        <v>14</v>
      </c>
      <c r="E11" s="17" t="s">
        <v>19</v>
      </c>
      <c r="F11" s="31">
        <v>11480</v>
      </c>
      <c r="G11" s="18" t="s">
        <v>16</v>
      </c>
      <c r="H11" s="19">
        <v>12</v>
      </c>
      <c r="I11" s="26"/>
      <c r="J11" s="20">
        <f t="shared" ref="J11:J19" si="0">H11*I11</f>
        <v>0</v>
      </c>
    </row>
    <row r="12" spans="2:10" s="21" customFormat="1" ht="40" x14ac:dyDescent="0.35">
      <c r="B12" s="14" t="s">
        <v>84</v>
      </c>
      <c r="C12" s="27" t="s">
        <v>21</v>
      </c>
      <c r="D12" s="16" t="s">
        <v>14</v>
      </c>
      <c r="E12" s="17" t="s">
        <v>22</v>
      </c>
      <c r="F12" s="31">
        <v>170000</v>
      </c>
      <c r="G12" s="18" t="s">
        <v>16</v>
      </c>
      <c r="H12" s="19">
        <v>12</v>
      </c>
      <c r="I12" s="26"/>
      <c r="J12" s="20">
        <f t="shared" si="0"/>
        <v>0</v>
      </c>
    </row>
    <row r="13" spans="2:10" s="21" customFormat="1" x14ac:dyDescent="0.35">
      <c r="B13" s="14" t="s">
        <v>85</v>
      </c>
      <c r="C13" s="27" t="s">
        <v>24</v>
      </c>
      <c r="D13" s="16" t="s">
        <v>14</v>
      </c>
      <c r="E13" s="17" t="s">
        <v>25</v>
      </c>
      <c r="F13" s="31">
        <v>12691</v>
      </c>
      <c r="G13" s="18" t="s">
        <v>16</v>
      </c>
      <c r="H13" s="19">
        <v>12</v>
      </c>
      <c r="I13" s="26"/>
      <c r="J13" s="20">
        <f t="shared" si="0"/>
        <v>0</v>
      </c>
    </row>
    <row r="14" spans="2:10" s="21" customFormat="1" x14ac:dyDescent="0.35">
      <c r="B14" s="14" t="s">
        <v>86</v>
      </c>
      <c r="C14" s="27" t="s">
        <v>27</v>
      </c>
      <c r="D14" s="16" t="s">
        <v>14</v>
      </c>
      <c r="E14" s="17" t="s">
        <v>28</v>
      </c>
      <c r="F14" s="31">
        <v>4320</v>
      </c>
      <c r="G14" s="18" t="s">
        <v>16</v>
      </c>
      <c r="H14" s="19">
        <v>12</v>
      </c>
      <c r="I14" s="26"/>
      <c r="J14" s="20">
        <f t="shared" si="0"/>
        <v>0</v>
      </c>
    </row>
    <row r="15" spans="2:10" s="21" customFormat="1" x14ac:dyDescent="0.35">
      <c r="B15" s="14" t="s">
        <v>87</v>
      </c>
      <c r="C15" s="27" t="s">
        <v>30</v>
      </c>
      <c r="D15" s="16" t="s">
        <v>14</v>
      </c>
      <c r="E15" s="17" t="s">
        <v>31</v>
      </c>
      <c r="F15" s="31">
        <v>9440</v>
      </c>
      <c r="G15" s="18" t="s">
        <v>16</v>
      </c>
      <c r="H15" s="19">
        <v>12</v>
      </c>
      <c r="I15" s="26"/>
      <c r="J15" s="20">
        <f t="shared" si="0"/>
        <v>0</v>
      </c>
    </row>
    <row r="16" spans="2:10" s="21" customFormat="1" x14ac:dyDescent="0.35">
      <c r="B16" s="14" t="s">
        <v>88</v>
      </c>
      <c r="C16" s="27" t="s">
        <v>33</v>
      </c>
      <c r="D16" s="16" t="s">
        <v>14</v>
      </c>
      <c r="E16" s="17" t="s">
        <v>34</v>
      </c>
      <c r="F16" s="31">
        <v>4320</v>
      </c>
      <c r="G16" s="18" t="s">
        <v>16</v>
      </c>
      <c r="H16" s="19">
        <v>12</v>
      </c>
      <c r="I16" s="26"/>
      <c r="J16" s="20">
        <f t="shared" si="0"/>
        <v>0</v>
      </c>
    </row>
    <row r="17" spans="2:10" s="21" customFormat="1" x14ac:dyDescent="0.35">
      <c r="B17" s="14" t="s">
        <v>89</v>
      </c>
      <c r="C17" s="27" t="s">
        <v>36</v>
      </c>
      <c r="D17" s="16" t="s">
        <v>14</v>
      </c>
      <c r="E17" s="17" t="s">
        <v>19</v>
      </c>
      <c r="F17" s="31">
        <v>12056</v>
      </c>
      <c r="G17" s="18" t="s">
        <v>16</v>
      </c>
      <c r="H17" s="19">
        <v>12</v>
      </c>
      <c r="I17" s="26"/>
      <c r="J17" s="20">
        <f t="shared" si="0"/>
        <v>0</v>
      </c>
    </row>
    <row r="18" spans="2:10" s="21" customFormat="1" ht="40" x14ac:dyDescent="0.35">
      <c r="B18" s="14" t="s">
        <v>90</v>
      </c>
      <c r="C18" s="27" t="s">
        <v>38</v>
      </c>
      <c r="D18" s="16" t="s">
        <v>14</v>
      </c>
      <c r="E18" s="17" t="s">
        <v>39</v>
      </c>
      <c r="F18" s="31">
        <v>18600</v>
      </c>
      <c r="G18" s="18" t="s">
        <v>16</v>
      </c>
      <c r="H18" s="19">
        <v>12</v>
      </c>
      <c r="I18" s="26"/>
      <c r="J18" s="20">
        <f t="shared" si="0"/>
        <v>0</v>
      </c>
    </row>
    <row r="19" spans="2:10" s="21" customFormat="1" x14ac:dyDescent="0.35">
      <c r="B19" s="14" t="s">
        <v>91</v>
      </c>
      <c r="C19" s="27" t="s">
        <v>41</v>
      </c>
      <c r="D19" s="16" t="s">
        <v>14</v>
      </c>
      <c r="E19" s="16" t="s">
        <v>19</v>
      </c>
      <c r="F19" s="31">
        <v>9762</v>
      </c>
      <c r="G19" s="18" t="s">
        <v>16</v>
      </c>
      <c r="H19" s="19">
        <v>12</v>
      </c>
      <c r="I19" s="26"/>
      <c r="J19" s="20">
        <f t="shared" si="0"/>
        <v>0</v>
      </c>
    </row>
    <row r="20" spans="2:10" x14ac:dyDescent="0.6">
      <c r="B20" s="55" t="s">
        <v>92</v>
      </c>
      <c r="C20" s="55"/>
      <c r="D20" s="55"/>
      <c r="E20" s="55"/>
      <c r="F20" s="55"/>
      <c r="G20" s="55"/>
      <c r="H20" s="55"/>
      <c r="I20" s="56"/>
      <c r="J20" s="22">
        <f t="shared" ref="J20" si="1">SUM(J10:J19)</f>
        <v>0</v>
      </c>
    </row>
    <row r="22" spans="2:10" s="13" customFormat="1" ht="45.5" x14ac:dyDescent="0.5">
      <c r="B22" s="7" t="s">
        <v>5</v>
      </c>
      <c r="C22" s="53" t="s">
        <v>110</v>
      </c>
      <c r="D22" s="53"/>
      <c r="E22" s="53"/>
      <c r="F22" s="53"/>
      <c r="G22" s="53"/>
      <c r="H22" s="38" t="s">
        <v>104</v>
      </c>
      <c r="I22" s="39" t="s">
        <v>106</v>
      </c>
      <c r="J22" s="40" t="s">
        <v>107</v>
      </c>
    </row>
    <row r="23" spans="2:10" s="21" customFormat="1" ht="19.75" customHeight="1" x14ac:dyDescent="0.35">
      <c r="B23" s="14" t="s">
        <v>113</v>
      </c>
      <c r="C23" s="54" t="s">
        <v>100</v>
      </c>
      <c r="D23" s="54"/>
      <c r="E23" s="54"/>
      <c r="F23" s="54"/>
      <c r="G23" s="54"/>
      <c r="H23" s="17">
        <v>40</v>
      </c>
      <c r="I23" s="26"/>
      <c r="J23" s="20">
        <f>H23*I23</f>
        <v>0</v>
      </c>
    </row>
    <row r="24" spans="2:10" ht="19.75" customHeight="1" x14ac:dyDescent="0.6">
      <c r="B24" s="14" t="s">
        <v>114</v>
      </c>
      <c r="C24" s="42" t="s">
        <v>109</v>
      </c>
      <c r="D24" s="42"/>
      <c r="E24" s="42"/>
      <c r="F24" s="42"/>
      <c r="G24" s="42"/>
      <c r="H24" s="17">
        <v>40</v>
      </c>
      <c r="I24" s="26"/>
      <c r="J24" s="20">
        <f t="shared" ref="J24:J27" si="2">H24*I24</f>
        <v>0</v>
      </c>
    </row>
    <row r="25" spans="2:10" x14ac:dyDescent="0.6">
      <c r="B25" s="14" t="s">
        <v>115</v>
      </c>
      <c r="C25" s="42" t="s">
        <v>102</v>
      </c>
      <c r="D25" s="42"/>
      <c r="E25" s="42"/>
      <c r="F25" s="42"/>
      <c r="G25" s="42"/>
      <c r="H25" s="17">
        <v>40</v>
      </c>
      <c r="I25" s="26"/>
      <c r="J25" s="20">
        <f t="shared" si="2"/>
        <v>0</v>
      </c>
    </row>
    <row r="26" spans="2:10" x14ac:dyDescent="0.6">
      <c r="B26" s="14" t="s">
        <v>116</v>
      </c>
      <c r="C26" s="42" t="s">
        <v>99</v>
      </c>
      <c r="D26" s="42"/>
      <c r="E26" s="42"/>
      <c r="F26" s="42"/>
      <c r="G26" s="42"/>
      <c r="H26" s="17">
        <v>40</v>
      </c>
      <c r="I26" s="26"/>
      <c r="J26" s="20">
        <f t="shared" si="2"/>
        <v>0</v>
      </c>
    </row>
    <row r="27" spans="2:10" x14ac:dyDescent="0.6">
      <c r="B27" s="14" t="s">
        <v>117</v>
      </c>
      <c r="C27" s="42" t="s">
        <v>101</v>
      </c>
      <c r="D27" s="42"/>
      <c r="E27" s="42"/>
      <c r="F27" s="42"/>
      <c r="G27" s="42"/>
      <c r="H27" s="17">
        <v>40</v>
      </c>
      <c r="I27" s="26"/>
      <c r="J27" s="20">
        <f t="shared" si="2"/>
        <v>0</v>
      </c>
    </row>
    <row r="28" spans="2:10" x14ac:dyDescent="0.6">
      <c r="B28" s="43" t="s">
        <v>112</v>
      </c>
      <c r="C28" s="43"/>
      <c r="D28" s="43"/>
      <c r="E28" s="43"/>
      <c r="F28" s="43"/>
      <c r="G28" s="43"/>
      <c r="H28" s="43"/>
      <c r="I28" s="43"/>
      <c r="J28" s="36">
        <v>250000</v>
      </c>
    </row>
    <row r="29" spans="2:10" ht="34.75" customHeight="1" x14ac:dyDescent="0.6">
      <c r="B29" s="44" t="s">
        <v>111</v>
      </c>
      <c r="C29" s="44"/>
      <c r="D29" s="44"/>
      <c r="E29" s="44"/>
      <c r="F29" s="44"/>
      <c r="G29" s="44"/>
      <c r="H29" s="44"/>
      <c r="I29" s="44"/>
      <c r="J29" s="44"/>
    </row>
  </sheetData>
  <sheetProtection algorithmName="SHA-512" hashValue="jLCVz17riDsMiZBLP6kaat/A55wkN3JMjrq8h6VFkX7J2fCMFf8vzN2TATxDUiaOau8HRbj8le46wV2STUWV1g==" saltValue="Im7MMqd1NxNevTfIdvBIUA==" spinCount="100000" sheet="1" formatColumns="0" formatRows="0" selectLockedCells="1"/>
  <mergeCells count="14">
    <mergeCell ref="C27:G27"/>
    <mergeCell ref="B28:I28"/>
    <mergeCell ref="B29:J29"/>
    <mergeCell ref="C22:G22"/>
    <mergeCell ref="C23:G23"/>
    <mergeCell ref="C24:G24"/>
    <mergeCell ref="C25:G25"/>
    <mergeCell ref="C26:G26"/>
    <mergeCell ref="B20:I20"/>
    <mergeCell ref="C3:J3"/>
    <mergeCell ref="C4:J4"/>
    <mergeCell ref="C5:J5"/>
    <mergeCell ref="C6:J6"/>
    <mergeCell ref="G8:I8"/>
  </mergeCells>
  <dataValidations count="1">
    <dataValidation type="custom" allowBlank="1" showInputMessage="1" showErrorMessage="1" errorTitle="INPUTER ERROR" error="VALUES CAN ONLY INCLUDE UP-TO, TWO DECIMALS!" sqref="I10:I19 I23:I27" xr:uid="{B573D194-6B6C-475F-BE12-CC4B0B7BD741}">
      <formula1>IF(ISNUMBER(FIND(".",I10)),LEN(I10)-FIND(".",I10)&lt;=2,TRUE)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A (BP)</vt:lpstr>
      <vt:lpstr>ASSET CLASS GROUP A (OY1)</vt:lpstr>
      <vt:lpstr>ASSET CLASS GROUP A (OY2)</vt:lpstr>
      <vt:lpstr>ASSET CLASS GROUP A (OY3)</vt:lpstr>
      <vt:lpstr>ASSET CLASS GROUP A (OY4)</vt:lpstr>
      <vt:lpstr>'ASSET CLASS GROUP A (BP)'!Print_Area</vt:lpstr>
      <vt:lpstr>'ASSET CLASS GROUP A (OY1)'!Print_Area</vt:lpstr>
      <vt:lpstr>'ASSET CLASS GROUP A (OY2)'!Print_Area</vt:lpstr>
      <vt:lpstr>'ASSET CLASS GROUP A (OY3)'!Print_Area</vt:lpstr>
      <vt:lpstr>'ASSET CLASS GROUP A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dcterms:created xsi:type="dcterms:W3CDTF">2020-11-07T21:42:57Z</dcterms:created>
  <dcterms:modified xsi:type="dcterms:W3CDTF">2020-12-17T21:45:13Z</dcterms:modified>
</cp:coreProperties>
</file>