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amalakshmi.chilamk2\Desktop\DOMONIQUE-12292020\"/>
    </mc:Choice>
  </mc:AlternateContent>
  <xr:revisionPtr revIDLastSave="0" documentId="8_{268DB6F7-7A62-422F-92E3-BA8DACB2ED32}" xr6:coauthVersionLast="45" xr6:coauthVersionMax="45" xr10:uidLastSave="{00000000-0000-0000-0000-000000000000}"/>
  <bookViews>
    <workbookView xWindow="-110" yWindow="-110" windowWidth="19420" windowHeight="10420" tabRatio="793" xr2:uid="{C9ADFE30-157B-484E-BB30-4B761A0506D2}"/>
  </bookViews>
  <sheets>
    <sheet name="ASSET CLASS GROUP C (OY2)" sheetId="3" r:id="rId1"/>
    <sheet name="ASSET CLASS GROUP C (BP)" sheetId="1" r:id="rId2"/>
    <sheet name="ASSET CLASS GROUP C (OY1)" sheetId="2" r:id="rId3"/>
    <sheet name="ASSET CLASS GROUP C (OY3)" sheetId="4" r:id="rId4"/>
    <sheet name="ASSET CLASS GROUP C (OY4)" sheetId="5" r:id="rId5"/>
  </sheets>
  <definedNames>
    <definedName name="_xlnm.Print_Area" localSheetId="1">'ASSET CLASS GROUP C (BP)'!$A$1:$K$28</definedName>
    <definedName name="_xlnm.Print_Area" localSheetId="2">'ASSET CLASS GROUP C (OY1)'!$A$1:$K$28</definedName>
    <definedName name="_xlnm.Print_Area" localSheetId="0">'ASSET CLASS GROUP C (OY2)'!$A$1:$K$28</definedName>
    <definedName name="_xlnm.Print_Area" localSheetId="3">'ASSET CLASS GROUP C (OY3)'!$A$1:$K$28</definedName>
    <definedName name="_xlnm.Print_Area" localSheetId="4">'ASSET CLASS GROUP C (OY4)'!$A$1:$K$28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J18" i="2"/>
  <c r="J21" i="2" l="1"/>
  <c r="J25" i="5" l="1"/>
  <c r="J24" i="5"/>
  <c r="J23" i="5"/>
  <c r="J22" i="5"/>
  <c r="J21" i="5"/>
  <c r="J17" i="5"/>
  <c r="J16" i="5"/>
  <c r="J15" i="5"/>
  <c r="J14" i="5"/>
  <c r="J13" i="5"/>
  <c r="J12" i="5"/>
  <c r="J11" i="5"/>
  <c r="J10" i="5"/>
  <c r="J25" i="4"/>
  <c r="J24" i="4"/>
  <c r="J23" i="4"/>
  <c r="J22" i="4"/>
  <c r="J21" i="4"/>
  <c r="J17" i="4"/>
  <c r="J16" i="4"/>
  <c r="J15" i="4"/>
  <c r="J14" i="4"/>
  <c r="J13" i="4"/>
  <c r="J12" i="4"/>
  <c r="J11" i="4"/>
  <c r="J10" i="4"/>
  <c r="J25" i="3"/>
  <c r="J24" i="3"/>
  <c r="J23" i="3"/>
  <c r="J22" i="3"/>
  <c r="J21" i="3"/>
  <c r="J17" i="3"/>
  <c r="J16" i="3"/>
  <c r="J15" i="3"/>
  <c r="J14" i="3"/>
  <c r="J13" i="3"/>
  <c r="J12" i="3"/>
  <c r="J11" i="3"/>
  <c r="J10" i="3"/>
  <c r="J17" i="2"/>
  <c r="J16" i="2"/>
  <c r="J15" i="2"/>
  <c r="J14" i="2"/>
  <c r="J13" i="2"/>
  <c r="J12" i="2"/>
  <c r="J11" i="2"/>
  <c r="J10" i="2"/>
  <c r="J25" i="2"/>
  <c r="J24" i="2"/>
  <c r="J23" i="2"/>
  <c r="J22" i="2"/>
  <c r="J25" i="1"/>
  <c r="J24" i="1"/>
  <c r="J23" i="1"/>
  <c r="J22" i="1"/>
  <c r="J21" i="1"/>
  <c r="J16" i="1"/>
  <c r="J17" i="1"/>
  <c r="J18" i="5" l="1"/>
  <c r="J18" i="4"/>
  <c r="J18" i="3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<sst xmlns="http://schemas.openxmlformats.org/spreadsheetml/2006/main" count="360" uniqueCount="121">
  <si>
    <t>CITY-WIDE COMPREHENSIVE JANITORIAL &amp; RELATED SUPPLEMENTAL SERVICES</t>
  </si>
  <si>
    <t>DCAM-21-NC-RFP-0009</t>
  </si>
  <si>
    <t>BASE PERIOD</t>
  </si>
  <si>
    <t>EXTENDED COST</t>
  </si>
  <si>
    <t>CLIN(S)</t>
  </si>
  <si>
    <t>FACILITIES</t>
  </si>
  <si>
    <t>SERVICE
DAYS</t>
  </si>
  <si>
    <t>SERVICE SHIFT
SCHEDULE</t>
  </si>
  <si>
    <t>UOM</t>
  </si>
  <si>
    <t>By Facility</t>
  </si>
  <si>
    <t>0001</t>
  </si>
  <si>
    <t xml:space="preserve">M-F </t>
  </si>
  <si>
    <t>MONTHLY</t>
  </si>
  <si>
    <t>0002</t>
  </si>
  <si>
    <t>0003</t>
  </si>
  <si>
    <t>0004</t>
  </si>
  <si>
    <t>0005</t>
  </si>
  <si>
    <t>0006</t>
  </si>
  <si>
    <t>DCAM-21-NC-RFP-1009</t>
  </si>
  <si>
    <t>OY1</t>
  </si>
  <si>
    <t>1001</t>
  </si>
  <si>
    <t>1002</t>
  </si>
  <si>
    <t>1003</t>
  </si>
  <si>
    <t>1004</t>
  </si>
  <si>
    <t>1005</t>
  </si>
  <si>
    <t>1006</t>
  </si>
  <si>
    <t>OY2</t>
  </si>
  <si>
    <t>2001</t>
  </si>
  <si>
    <t>2002</t>
  </si>
  <si>
    <t>2003</t>
  </si>
  <si>
    <t>2004</t>
  </si>
  <si>
    <t>2005</t>
  </si>
  <si>
    <t>2006</t>
  </si>
  <si>
    <t>OY3</t>
  </si>
  <si>
    <t>3001</t>
  </si>
  <si>
    <t>3002</t>
  </si>
  <si>
    <t>3003</t>
  </si>
  <si>
    <t>3004</t>
  </si>
  <si>
    <t>3005</t>
  </si>
  <si>
    <t>3006</t>
  </si>
  <si>
    <t>OY4</t>
  </si>
  <si>
    <t>4001</t>
  </si>
  <si>
    <t>4002</t>
  </si>
  <si>
    <t>4003</t>
  </si>
  <si>
    <t>4004</t>
  </si>
  <si>
    <t>4005</t>
  </si>
  <si>
    <t>4006</t>
  </si>
  <si>
    <t>METHADONE CLINIC DC GENERAL
BLDG 13-1900 MASS AVE SE</t>
  </si>
  <si>
    <t>TUESDAY</t>
  </si>
  <si>
    <t>1:30pm-4:30pm</t>
  </si>
  <si>
    <t>M-F</t>
  </si>
  <si>
    <t>8am-4:30pm</t>
  </si>
  <si>
    <t>7am-3pm; 3pm-11pm</t>
  </si>
  <si>
    <t>ASSET CLASS GROUP C - TOTAL BASE PERIOD CONTRACT VALUE</t>
  </si>
  <si>
    <r>
      <t xml:space="preserve">ASSET CLASS GROUP </t>
    </r>
    <r>
      <rPr>
        <b/>
        <sz val="14"/>
        <color rgb="FF0000FF"/>
        <rFont val="Yu Gothic"/>
        <family val="2"/>
      </rPr>
      <t>C</t>
    </r>
    <r>
      <rPr>
        <b/>
        <sz val="14"/>
        <color theme="1"/>
        <rFont val="Yu Gothic"/>
        <family val="2"/>
      </rPr>
      <t xml:space="preserve"> - HUMAN SUPPORT SERVICES (DHS)</t>
    </r>
  </si>
  <si>
    <t>ASSET CLASS GROUP C - TOTAL OY1 CONTRACT VALUE</t>
  </si>
  <si>
    <t>ASSET CLASS GROUP C - TOTAL OY2 CONTRACT VALUE</t>
  </si>
  <si>
    <t>ASSET CLASS GROUP C - TOTAL OY3 CONTRACT VALUE</t>
  </si>
  <si>
    <t>ASSET CLASS GROUP C - TOTAL OY4 CONTRACT VALUE</t>
  </si>
  <si>
    <t>PHARMACY WAREHOUSE #4 DC VILLAGE LANE</t>
  </si>
  <si>
    <t>OCP WAREHOUSE 3330 V St., NE</t>
  </si>
  <si>
    <t>OCP WAREHOUSE 3330 NEW YORK AVENUE, NE</t>
  </si>
  <si>
    <t>OCP WAREHOUSE 3325 V. ST., NE</t>
  </si>
  <si>
    <t>DOH/OCP WAREHOUSE - 3335 V Street NE</t>
  </si>
  <si>
    <t>4007</t>
  </si>
  <si>
    <t>OCP WAREHOUSE - 3370 V Street NE</t>
  </si>
  <si>
    <t>4008</t>
  </si>
  <si>
    <t>OCP SAFE WORKPLACE 2100 ADAMS PL,NE</t>
  </si>
  <si>
    <t>2:30pm - 3:30pm</t>
  </si>
  <si>
    <t>0007</t>
  </si>
  <si>
    <t>0008</t>
  </si>
  <si>
    <t>7:00am - 3:00pm/
8:30-5:30pm</t>
  </si>
  <si>
    <r>
      <t xml:space="preserve">SUPPLEMENTAL SERVICES / LABOR CATEGORY DESCRIPTION SECTION [C.7]
</t>
    </r>
    <r>
      <rPr>
        <i/>
        <sz val="10"/>
        <color rgb="FFFF0000"/>
        <rFont val="Yu Gothic"/>
        <family val="2"/>
      </rPr>
      <t>SERVICES SHALL BE ORDERS AND PROVIDED AT THE DIRECTION OF THE COTR ONLY</t>
    </r>
  </si>
  <si>
    <t>ESTIMATED
HOURS</t>
  </si>
  <si>
    <t>HOURLY
LABOR RATE</t>
  </si>
  <si>
    <t>ESTIMATED
EXTENDED
COST</t>
  </si>
  <si>
    <t>0011</t>
  </si>
  <si>
    <t>COMMUNICABLE/INFECTIOUS DISEASE SITE/SPACE CONTAMINATION DEEP CLEANING</t>
  </si>
  <si>
    <t>0012</t>
  </si>
  <si>
    <t>EXTERIOR WINDOW WASHING FOR SECOND STORY (AND ABOVE) WINDOWS</t>
  </si>
  <si>
    <t>0013</t>
  </si>
  <si>
    <t xml:space="preserve">EXTERIOR WASHING OF CANOPIES </t>
  </si>
  <si>
    <t>JANITOR</t>
  </si>
  <si>
    <t>SUPERVISOR</t>
  </si>
  <si>
    <t>BASE PERIOD SUPPLEMENTAL COST REIMBURSEMENT ORDERING CEILING</t>
  </si>
  <si>
    <t>The estimated Labor Hour quantity as seen above is included for the purpose of price reasonableness/realism evaluation only!  The not to exceed Supplemental Service, Cost Reimbursement Ordering Ceiling for the Base Period and each Option Year is established in Section [B.4.2.1]</t>
  </si>
  <si>
    <t>0009</t>
  </si>
  <si>
    <t>0010</t>
  </si>
  <si>
    <t>ESTIMATED
FACILITY SQFT</t>
  </si>
  <si>
    <t>EST#
OF MONTHS</t>
  </si>
  <si>
    <t>FIRM-FIXED
MONTHLY SRV
RATE</t>
  </si>
  <si>
    <t>1009</t>
  </si>
  <si>
    <t>1010</t>
  </si>
  <si>
    <t>1011</t>
  </si>
  <si>
    <t>1012</t>
  </si>
  <si>
    <t>1013</t>
  </si>
  <si>
    <t>OY3 SUPPLEMENTAL COST REIMBURSEMENT ORDERING CEILING</t>
  </si>
  <si>
    <t>1007</t>
  </si>
  <si>
    <t>1008</t>
  </si>
  <si>
    <t>OY1 SUPPLEMENTAL COST REIMBURSEMENT ORDERING CEILING</t>
  </si>
  <si>
    <t>2007</t>
  </si>
  <si>
    <t>2008</t>
  </si>
  <si>
    <t>OY2 SUPPLEMENTAL COST REIMBURSEMENT ORDERING CEILING</t>
  </si>
  <si>
    <t>3007</t>
  </si>
  <si>
    <t>3008</t>
  </si>
  <si>
    <t>2009</t>
  </si>
  <si>
    <t>2010</t>
  </si>
  <si>
    <t>2011</t>
  </si>
  <si>
    <t>2012</t>
  </si>
  <si>
    <t>2013</t>
  </si>
  <si>
    <t>3009</t>
  </si>
  <si>
    <t>3010</t>
  </si>
  <si>
    <t>3011</t>
  </si>
  <si>
    <t>3012</t>
  </si>
  <si>
    <t>3013</t>
  </si>
  <si>
    <t>4009</t>
  </si>
  <si>
    <t>4010</t>
  </si>
  <si>
    <t>4011</t>
  </si>
  <si>
    <t>4012</t>
  </si>
  <si>
    <t>4013</t>
  </si>
  <si>
    <t>OY4 SUPPLEMENTAL COST REIMBURSEMENT ORDERING CEILING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</si>
</sst>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Yu Gothic"/>
      <family val="2"/>
    </font>
    <font>
      <b/>
      <sz val="14"/>
      <color rgb="FF0000FF"/>
      <name val="Yu Gothic"/>
      <family val="2"/>
    </font>
    <font>
      <sz val="12"/>
      <color theme="1"/>
      <name val="Yu Gothic"/>
      <family val="2"/>
    </font>
    <font>
      <sz val="12"/>
      <color theme="0"/>
      <name val="Yu Gothic"/>
      <family val="2"/>
    </font>
    <font>
      <b/>
      <sz val="12"/>
      <color theme="0"/>
      <name val="Yu Gothic"/>
      <family val="2"/>
    </font>
    <font>
      <b/>
      <sz val="9"/>
      <color theme="0"/>
      <name val="Yu Gothic"/>
      <family val="2"/>
    </font>
    <font>
      <b/>
      <sz val="10"/>
      <color theme="1"/>
      <name val="Yu Gothic"/>
      <family val="2"/>
    </font>
    <font>
      <b/>
      <sz val="10"/>
      <color theme="0"/>
      <name val="Yu Gothic"/>
      <family val="2"/>
    </font>
    <font>
      <b/>
      <i/>
      <sz val="8"/>
      <color rgb="FFFF0000"/>
      <name val="Yu Gothic"/>
      <family val="2"/>
    </font>
    <font>
      <b/>
      <sz val="12"/>
      <color theme="1"/>
      <name val="Yu Gothic"/>
      <family val="2"/>
    </font>
    <font>
      <b/>
      <i/>
      <sz val="12"/>
      <color rgb="FFFF0000"/>
      <name val="Yu Gothic"/>
      <family val="2"/>
    </font>
    <font>
      <i/>
      <sz val="10"/>
      <color rgb="FFFF0000"/>
      <name val="Yu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4" fontId="4" fillId="3" borderId="1" xfId="1" applyFont="1" applyFill="1" applyBorder="1" applyAlignment="1" applyProtection="1">
      <alignment horizontal="right" vertical="center"/>
      <protection locked="0"/>
    </xf>
    <xf numFmtId="44" fontId="4" fillId="0" borderId="0" xfId="1" applyFont="1" applyAlignment="1" applyProtection="1">
      <alignment horizontal="right"/>
    </xf>
    <xf numFmtId="44" fontId="9" fillId="2" borderId="1" xfId="1" applyFont="1" applyFill="1" applyBorder="1" applyAlignment="1" applyProtection="1">
      <alignment horizontal="center" wrapText="1"/>
    </xf>
    <xf numFmtId="44" fontId="9" fillId="2" borderId="1" xfId="1" applyFont="1" applyFill="1" applyBorder="1" applyAlignment="1" applyProtection="1">
      <alignment horizontal="right" wrapText="1"/>
    </xf>
    <xf numFmtId="44" fontId="9" fillId="2" borderId="0" xfId="1" applyFont="1" applyFill="1" applyAlignment="1" applyProtection="1">
      <alignment horizontal="center"/>
    </xf>
    <xf numFmtId="44" fontId="9" fillId="2" borderId="0" xfId="1" applyFont="1" applyFill="1" applyAlignment="1" applyProtection="1">
      <alignment horizontal="center" wrapText="1"/>
    </xf>
    <xf numFmtId="44" fontId="9" fillId="2" borderId="0" xfId="1" applyFont="1" applyFill="1" applyAlignment="1" applyProtection="1">
      <alignment horizontal="right" wrapText="1"/>
    </xf>
    <xf numFmtId="44" fontId="10" fillId="2" borderId="0" xfId="1" applyFont="1" applyFill="1" applyAlignment="1" applyProtection="1">
      <alignment horizontal="right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38" fontId="4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 wrapText="1"/>
    </xf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right" wrapText="1"/>
    </xf>
    <xf numFmtId="0" fontId="9" fillId="2" borderId="0" xfId="0" applyFont="1" applyFill="1" applyAlignment="1" applyProtection="1">
      <alignment horizontal="center" wrapText="1"/>
    </xf>
    <xf numFmtId="38" fontId="9" fillId="2" borderId="0" xfId="0" applyNumberFormat="1" applyFont="1" applyFill="1" applyAlignment="1" applyProtection="1">
      <alignment horizontal="center" wrapText="1"/>
    </xf>
    <xf numFmtId="0" fontId="8" fillId="0" borderId="0" xfId="0" applyFont="1" applyProtection="1"/>
    <xf numFmtId="0" fontId="11" fillId="0" borderId="1" xfId="0" quotePrefix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/>
    </xf>
    <xf numFmtId="38" fontId="4" fillId="0" borderId="1" xfId="1" applyNumberFormat="1" applyFont="1" applyFill="1" applyBorder="1" applyAlignment="1" applyProtection="1">
      <alignment horizontal="center" vertical="center"/>
    </xf>
    <xf numFmtId="44" fontId="11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4" fillId="0" borderId="4" xfId="0" applyNumberFormat="1" applyFont="1" applyBorder="1" applyAlignment="1" applyProtection="1">
      <alignment horizontal="center" vertical="center" wrapText="1"/>
    </xf>
    <xf numFmtId="44" fontId="11" fillId="4" borderId="1" xfId="1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right" wrapText="1"/>
    </xf>
    <xf numFmtId="44" fontId="6" fillId="5" borderId="1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wrapText="1"/>
    </xf>
    <xf numFmtId="0" fontId="6" fillId="5" borderId="1" xfId="0" quotePrefix="1" applyFont="1" applyFill="1" applyBorder="1" applyAlignment="1" applyProtection="1">
      <alignment horizontal="right" vertical="center"/>
    </xf>
    <xf numFmtId="0" fontId="13" fillId="0" borderId="5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1" fillId="4" borderId="5" xfId="0" applyFont="1" applyFill="1" applyBorder="1" applyAlignment="1" applyProtection="1">
      <alignment horizontal="right"/>
    </xf>
    <xf numFmtId="0" fontId="11" fillId="4" borderId="6" xfId="0" applyFont="1" applyFill="1" applyBorder="1" applyAlignment="1" applyProtection="1">
      <alignment horizontal="right"/>
    </xf>
    <xf numFmtId="44" fontId="6" fillId="2" borderId="0" xfId="1" applyFont="1" applyFill="1" applyAlignment="1" applyProtection="1">
      <alignment horizontal="center"/>
    </xf>
    <xf numFmtId="0" fontId="11" fillId="4" borderId="3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0" fontId="11" fillId="4" borderId="2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6BF4-040D-4D71-B564-9FB742EA3A37}">
  <sheetPr codeName="Sheet1"/>
  <dimension ref="B2:J28"/>
  <sheetViews>
    <sheetView showGridLines="0" tabSelected="1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2.36328125" style="10" customWidth="1"/>
    <col min="4" max="4" width="12.1796875" style="9" customWidth="1"/>
    <col min="5" max="5" width="25.36328125" style="9" customWidth="1"/>
    <col min="6" max="6" width="18.81640625" style="9" customWidth="1"/>
    <col min="7" max="7" width="14.1796875" style="2" bestFit="1" customWidth="1"/>
    <col min="8" max="8" width="15.1796875" style="2" customWidth="1"/>
    <col min="9" max="9" width="15.36328125" style="2" bestFit="1" customWidth="1"/>
    <col min="10" max="10" width="27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/>
    </row>
    <row r="3" spans="2:10" s="14" customFormat="1" ht="22.25" customHeight="1" x14ac:dyDescent="0.65">
      <c r="B3" s="39" t="s">
        <v>0</v>
      </c>
      <c r="C3" s="39"/>
      <c r="D3" s="39"/>
      <c r="E3" s="39"/>
      <c r="F3" s="39"/>
      <c r="G3" s="39"/>
      <c r="H3" s="39"/>
      <c r="I3" s="39"/>
      <c r="J3" s="39"/>
    </row>
    <row r="4" spans="2:10" s="14" customFormat="1" ht="22.5" x14ac:dyDescent="0.65">
      <c r="B4" s="40" t="s">
        <v>1</v>
      </c>
      <c r="C4" s="40"/>
      <c r="D4" s="40"/>
      <c r="E4" s="40"/>
      <c r="F4" s="40"/>
      <c r="G4" s="40"/>
      <c r="H4" s="40"/>
      <c r="I4" s="40"/>
      <c r="J4" s="40"/>
    </row>
    <row r="5" spans="2:10" s="14" customFormat="1" ht="22.5" x14ac:dyDescent="0.65">
      <c r="B5" s="41" t="s">
        <v>54</v>
      </c>
      <c r="C5" s="41"/>
      <c r="D5" s="41"/>
      <c r="E5" s="41"/>
      <c r="F5" s="41"/>
      <c r="G5" s="41"/>
      <c r="H5" s="41"/>
      <c r="I5" s="41"/>
      <c r="J5" s="41"/>
    </row>
    <row r="6" spans="2:10" s="14" customFormat="1" ht="22.5" x14ac:dyDescent="0.65">
      <c r="B6" s="42" t="s">
        <v>26</v>
      </c>
      <c r="C6" s="42"/>
      <c r="D6" s="42"/>
      <c r="E6" s="42"/>
      <c r="F6" s="42"/>
      <c r="G6" s="42"/>
      <c r="H6" s="42"/>
      <c r="I6" s="42"/>
      <c r="J6" s="42"/>
    </row>
    <row r="8" spans="2:10" x14ac:dyDescent="0.6">
      <c r="B8" s="15"/>
      <c r="C8" s="16"/>
      <c r="D8" s="17"/>
      <c r="E8" s="17"/>
      <c r="F8" s="17"/>
      <c r="G8" s="47"/>
      <c r="H8" s="47"/>
      <c r="I8" s="47"/>
      <c r="J8" s="18" t="s">
        <v>3</v>
      </c>
    </row>
    <row r="9" spans="2:10" s="23" customFormat="1" ht="48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88</v>
      </c>
      <c r="G9" s="5" t="s">
        <v>8</v>
      </c>
      <c r="H9" s="6" t="s">
        <v>89</v>
      </c>
      <c r="I9" s="7" t="s">
        <v>90</v>
      </c>
      <c r="J9" s="8" t="s">
        <v>9</v>
      </c>
    </row>
    <row r="10" spans="2:10" s="31" customFormat="1" ht="40" x14ac:dyDescent="0.35">
      <c r="B10" s="24" t="s">
        <v>27</v>
      </c>
      <c r="C10" s="25" t="s">
        <v>47</v>
      </c>
      <c r="D10" s="26" t="s">
        <v>11</v>
      </c>
      <c r="E10" s="26" t="s">
        <v>71</v>
      </c>
      <c r="F10" s="27">
        <v>7481</v>
      </c>
      <c r="G10" s="28" t="s">
        <v>12</v>
      </c>
      <c r="H10" s="29">
        <v>12</v>
      </c>
      <c r="I10" s="1"/>
      <c r="J10" s="30">
        <f>H10*I10</f>
        <v>0</v>
      </c>
    </row>
    <row r="11" spans="2:10" s="31" customFormat="1" x14ac:dyDescent="0.35">
      <c r="B11" s="24" t="s">
        <v>28</v>
      </c>
      <c r="C11" s="25" t="s">
        <v>59</v>
      </c>
      <c r="D11" s="26" t="s">
        <v>48</v>
      </c>
      <c r="E11" s="26" t="s">
        <v>49</v>
      </c>
      <c r="F11" s="27">
        <v>29120</v>
      </c>
      <c r="G11" s="28" t="s">
        <v>12</v>
      </c>
      <c r="H11" s="29">
        <v>12</v>
      </c>
      <c r="I11" s="1"/>
      <c r="J11" s="30">
        <f t="shared" ref="J11:J17" si="0">H11*I11</f>
        <v>0</v>
      </c>
    </row>
    <row r="12" spans="2:10" s="31" customFormat="1" x14ac:dyDescent="0.35">
      <c r="B12" s="24" t="s">
        <v>29</v>
      </c>
      <c r="C12" s="25" t="s">
        <v>60</v>
      </c>
      <c r="D12" s="26" t="s">
        <v>50</v>
      </c>
      <c r="E12" s="26" t="s">
        <v>51</v>
      </c>
      <c r="F12" s="27">
        <v>6941</v>
      </c>
      <c r="G12" s="28" t="s">
        <v>12</v>
      </c>
      <c r="H12" s="29">
        <v>12</v>
      </c>
      <c r="I12" s="1"/>
      <c r="J12" s="30">
        <f t="shared" si="0"/>
        <v>0</v>
      </c>
    </row>
    <row r="13" spans="2:10" s="31" customFormat="1" x14ac:dyDescent="0.35">
      <c r="B13" s="24" t="s">
        <v>30</v>
      </c>
      <c r="C13" s="25" t="s">
        <v>61</v>
      </c>
      <c r="D13" s="26" t="s">
        <v>50</v>
      </c>
      <c r="E13" s="26" t="s">
        <v>51</v>
      </c>
      <c r="F13" s="27">
        <v>14031</v>
      </c>
      <c r="G13" s="28" t="s">
        <v>12</v>
      </c>
      <c r="H13" s="29">
        <v>12</v>
      </c>
      <c r="I13" s="1"/>
      <c r="J13" s="30">
        <f t="shared" si="0"/>
        <v>0</v>
      </c>
    </row>
    <row r="14" spans="2:10" s="31" customFormat="1" x14ac:dyDescent="0.35">
      <c r="B14" s="24" t="s">
        <v>31</v>
      </c>
      <c r="C14" s="25" t="s">
        <v>62</v>
      </c>
      <c r="D14" s="26" t="s">
        <v>50</v>
      </c>
      <c r="E14" s="26" t="s">
        <v>52</v>
      </c>
      <c r="F14" s="27">
        <v>22873</v>
      </c>
      <c r="G14" s="28" t="s">
        <v>12</v>
      </c>
      <c r="H14" s="29">
        <v>12</v>
      </c>
      <c r="I14" s="1"/>
      <c r="J14" s="30">
        <f t="shared" si="0"/>
        <v>0</v>
      </c>
    </row>
    <row r="15" spans="2:10" s="31" customFormat="1" x14ac:dyDescent="0.35">
      <c r="B15" s="24" t="s">
        <v>32</v>
      </c>
      <c r="C15" s="25" t="s">
        <v>63</v>
      </c>
      <c r="D15" s="26" t="s">
        <v>50</v>
      </c>
      <c r="E15" s="26" t="s">
        <v>51</v>
      </c>
      <c r="F15" s="32">
        <v>25541</v>
      </c>
      <c r="G15" s="28" t="s">
        <v>12</v>
      </c>
      <c r="H15" s="29">
        <v>12</v>
      </c>
      <c r="I15" s="1"/>
      <c r="J15" s="30">
        <f t="shared" si="0"/>
        <v>0</v>
      </c>
    </row>
    <row r="16" spans="2:10" s="31" customFormat="1" x14ac:dyDescent="0.35">
      <c r="B16" s="24" t="s">
        <v>100</v>
      </c>
      <c r="C16" s="25" t="s">
        <v>65</v>
      </c>
      <c r="D16" s="26" t="s">
        <v>50</v>
      </c>
      <c r="E16" s="26" t="s">
        <v>51</v>
      </c>
      <c r="F16" s="32">
        <v>19954</v>
      </c>
      <c r="G16" s="28" t="s">
        <v>12</v>
      </c>
      <c r="H16" s="29">
        <v>12</v>
      </c>
      <c r="I16" s="1"/>
      <c r="J16" s="30">
        <f t="shared" si="0"/>
        <v>0</v>
      </c>
    </row>
    <row r="17" spans="2:10" s="31" customFormat="1" x14ac:dyDescent="0.35">
      <c r="B17" s="24" t="s">
        <v>101</v>
      </c>
      <c r="C17" s="25" t="s">
        <v>67</v>
      </c>
      <c r="D17" s="26" t="s">
        <v>50</v>
      </c>
      <c r="E17" s="26" t="s">
        <v>68</v>
      </c>
      <c r="F17" s="32">
        <v>2970</v>
      </c>
      <c r="G17" s="28" t="s">
        <v>12</v>
      </c>
      <c r="H17" s="29">
        <v>12</v>
      </c>
      <c r="I17" s="1"/>
      <c r="J17" s="30">
        <f t="shared" si="0"/>
        <v>0</v>
      </c>
    </row>
    <row r="18" spans="2:10" x14ac:dyDescent="0.6">
      <c r="B18" s="45" t="s">
        <v>56</v>
      </c>
      <c r="C18" s="45"/>
      <c r="D18" s="45"/>
      <c r="E18" s="45"/>
      <c r="F18" s="45"/>
      <c r="G18" s="45"/>
      <c r="H18" s="45"/>
      <c r="I18" s="46"/>
      <c r="J18" s="33">
        <f>SUM(J10:J17)</f>
        <v>0</v>
      </c>
    </row>
    <row r="20" spans="2:10" s="23" customFormat="1" ht="45.5" x14ac:dyDescent="0.5">
      <c r="B20" s="19" t="s">
        <v>4</v>
      </c>
      <c r="C20" s="43" t="s">
        <v>72</v>
      </c>
      <c r="D20" s="43"/>
      <c r="E20" s="43"/>
      <c r="F20" s="43"/>
      <c r="G20" s="43"/>
      <c r="H20" s="3" t="s">
        <v>73</v>
      </c>
      <c r="I20" s="4" t="s">
        <v>74</v>
      </c>
      <c r="J20" s="34" t="s">
        <v>75</v>
      </c>
    </row>
    <row r="21" spans="2:10" s="31" customFormat="1" ht="19.75" customHeight="1" x14ac:dyDescent="0.35">
      <c r="B21" s="24" t="s">
        <v>105</v>
      </c>
      <c r="C21" s="44" t="s">
        <v>77</v>
      </c>
      <c r="D21" s="44"/>
      <c r="E21" s="44"/>
      <c r="F21" s="44"/>
      <c r="G21" s="44"/>
      <c r="H21" s="26">
        <v>40</v>
      </c>
      <c r="I21" s="1"/>
      <c r="J21" s="30">
        <f>H21*I21</f>
        <v>0</v>
      </c>
    </row>
    <row r="22" spans="2:10" ht="19.75" customHeight="1" x14ac:dyDescent="0.6">
      <c r="B22" s="24" t="s">
        <v>106</v>
      </c>
      <c r="C22" s="36" t="s">
        <v>79</v>
      </c>
      <c r="D22" s="36"/>
      <c r="E22" s="36"/>
      <c r="F22" s="36"/>
      <c r="G22" s="36"/>
      <c r="H22" s="26">
        <v>40</v>
      </c>
      <c r="I22" s="1"/>
      <c r="J22" s="30">
        <f t="shared" ref="J22:J25" si="1">H22*I22</f>
        <v>0</v>
      </c>
    </row>
    <row r="23" spans="2:10" x14ac:dyDescent="0.6">
      <c r="B23" s="24" t="s">
        <v>107</v>
      </c>
      <c r="C23" s="36" t="s">
        <v>81</v>
      </c>
      <c r="D23" s="36"/>
      <c r="E23" s="36"/>
      <c r="F23" s="36"/>
      <c r="G23" s="36"/>
      <c r="H23" s="26">
        <v>40</v>
      </c>
      <c r="I23" s="1"/>
      <c r="J23" s="30">
        <f t="shared" si="1"/>
        <v>0</v>
      </c>
    </row>
    <row r="24" spans="2:10" x14ac:dyDescent="0.6">
      <c r="B24" s="24" t="s">
        <v>108</v>
      </c>
      <c r="C24" s="36" t="s">
        <v>82</v>
      </c>
      <c r="D24" s="36"/>
      <c r="E24" s="36"/>
      <c r="F24" s="36"/>
      <c r="G24" s="36"/>
      <c r="H24" s="26">
        <v>40</v>
      </c>
      <c r="I24" s="1"/>
      <c r="J24" s="30">
        <f t="shared" si="1"/>
        <v>0</v>
      </c>
    </row>
    <row r="25" spans="2:10" x14ac:dyDescent="0.6">
      <c r="B25" s="24" t="s">
        <v>109</v>
      </c>
      <c r="C25" s="36" t="s">
        <v>83</v>
      </c>
      <c r="D25" s="36"/>
      <c r="E25" s="36"/>
      <c r="F25" s="36"/>
      <c r="G25" s="36"/>
      <c r="H25" s="26">
        <v>40</v>
      </c>
      <c r="I25" s="1"/>
      <c r="J25" s="30">
        <f t="shared" si="1"/>
        <v>0</v>
      </c>
    </row>
    <row r="26" spans="2:10" x14ac:dyDescent="0.6">
      <c r="B26" s="37" t="s">
        <v>102</v>
      </c>
      <c r="C26" s="37"/>
      <c r="D26" s="37"/>
      <c r="E26" s="37"/>
      <c r="F26" s="37"/>
      <c r="G26" s="37"/>
      <c r="H26" s="37"/>
      <c r="I26" s="37"/>
      <c r="J26" s="35">
        <v>250000</v>
      </c>
    </row>
    <row r="27" spans="2:10" ht="34.75" customHeight="1" x14ac:dyDescent="0.6">
      <c r="B27" s="38" t="s">
        <v>85</v>
      </c>
      <c r="C27" s="38"/>
      <c r="D27" s="38"/>
      <c r="E27" s="38"/>
      <c r="F27" s="38"/>
      <c r="G27" s="38"/>
      <c r="H27" s="38"/>
      <c r="I27" s="38"/>
      <c r="J27" s="38"/>
    </row>
    <row r="28" spans="2:10" x14ac:dyDescent="0.6">
      <c r="F28" s="11"/>
    </row>
  </sheetData>
  <sheetProtection algorithmName="SHA-512" hashValue="EX28h99pW2fCNk97kogjSSBhVi/bFgyNSMDaZc8PVz+a1uTnhy1p8Hy3heXQjziVnR4k4E9BJICmpPTNMhNd/w==" saltValue="EOZBsyexqJZALC7SEjb19Q==" spinCount="100000" sheet="1" formatColumns="0" formatRows="0" selectLockedCells="1"/>
  <mergeCells count="14">
    <mergeCell ref="C25:G25"/>
    <mergeCell ref="B26:I26"/>
    <mergeCell ref="B27:J27"/>
    <mergeCell ref="B3:J3"/>
    <mergeCell ref="B4:J4"/>
    <mergeCell ref="B5:J5"/>
    <mergeCell ref="B6:J6"/>
    <mergeCell ref="C20:G20"/>
    <mergeCell ref="C21:G21"/>
    <mergeCell ref="C22:G22"/>
    <mergeCell ref="C23:G23"/>
    <mergeCell ref="C24:G24"/>
    <mergeCell ref="B18:I18"/>
    <mergeCell ref="G8:I8"/>
  </mergeCells>
  <dataValidations count="2">
    <dataValidation type="custom" allowBlank="1" showInputMessage="1" showErrorMessage="1" errorTitle="INPUT ERROR" error="VALUES CAN ONLY INCLUDE UP-TO, TWO DECIMALS!" sqref="I10:I17" xr:uid="{ECFA05A8-4670-4035-B94A-1C9888F7B3CE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1:I25" xr:uid="{9D225E65-1B1E-414D-B25B-615147E2D3F9}">
      <formula1>IF(ISNUMBER(FIND(".",I21)),LEN(I21)-FIND(".",I21)&lt;=2,TRUE)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  <headerFooter>
    <oddHeader>&amp;R&amp;"Times New Roman,Bold Italic"&amp;12&amp;KFF0000REVISED 12-29-2020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987-C927-49D0-88B3-AE400690377A}">
  <sheetPr codeName="Sheet2"/>
  <dimension ref="B2:J29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2" style="10" customWidth="1"/>
    <col min="4" max="4" width="12.1796875" style="9" customWidth="1"/>
    <col min="5" max="5" width="25" style="9" customWidth="1"/>
    <col min="6" max="6" width="18.81640625" style="9" customWidth="1"/>
    <col min="7" max="7" width="14.1796875" style="2" bestFit="1" customWidth="1"/>
    <col min="8" max="8" width="13.6328125" style="2" customWidth="1"/>
    <col min="9" max="9" width="15.36328125" style="2" bestFit="1" customWidth="1"/>
    <col min="10" max="10" width="27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/>
    </row>
    <row r="3" spans="2:10" s="14" customFormat="1" ht="22.5" x14ac:dyDescent="0.65">
      <c r="B3" s="39" t="s">
        <v>0</v>
      </c>
      <c r="C3" s="39"/>
      <c r="D3" s="39"/>
      <c r="E3" s="39"/>
      <c r="F3" s="39"/>
      <c r="G3" s="39"/>
      <c r="H3" s="39"/>
      <c r="I3" s="39"/>
      <c r="J3" s="39"/>
    </row>
    <row r="4" spans="2:10" s="14" customFormat="1" ht="22.5" x14ac:dyDescent="0.65">
      <c r="B4" s="40" t="s">
        <v>1</v>
      </c>
      <c r="C4" s="40"/>
      <c r="D4" s="40"/>
      <c r="E4" s="40"/>
      <c r="F4" s="40"/>
      <c r="G4" s="40"/>
      <c r="H4" s="40"/>
      <c r="I4" s="40"/>
      <c r="J4" s="40"/>
    </row>
    <row r="5" spans="2:10" s="14" customFormat="1" ht="22.5" x14ac:dyDescent="0.65">
      <c r="B5" s="41" t="s">
        <v>54</v>
      </c>
      <c r="C5" s="41"/>
      <c r="D5" s="41"/>
      <c r="E5" s="41"/>
      <c r="F5" s="41"/>
      <c r="G5" s="41"/>
      <c r="H5" s="41"/>
      <c r="I5" s="41"/>
      <c r="J5" s="41"/>
    </row>
    <row r="6" spans="2:10" s="14" customFormat="1" ht="22.5" x14ac:dyDescent="0.65">
      <c r="B6" s="42" t="s">
        <v>2</v>
      </c>
      <c r="C6" s="42"/>
      <c r="D6" s="42"/>
      <c r="E6" s="42"/>
      <c r="F6" s="42"/>
      <c r="G6" s="42"/>
      <c r="H6" s="42"/>
      <c r="I6" s="42"/>
      <c r="J6" s="42"/>
    </row>
    <row r="8" spans="2:10" x14ac:dyDescent="0.6">
      <c r="B8" s="15"/>
      <c r="C8" s="16"/>
      <c r="D8" s="17"/>
      <c r="E8" s="17"/>
      <c r="F8" s="17"/>
      <c r="G8" s="47"/>
      <c r="H8" s="47"/>
      <c r="I8" s="47"/>
      <c r="J8" s="18" t="s">
        <v>3</v>
      </c>
    </row>
    <row r="9" spans="2:10" s="23" customFormat="1" ht="49.75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88</v>
      </c>
      <c r="G9" s="5" t="s">
        <v>8</v>
      </c>
      <c r="H9" s="6" t="s">
        <v>89</v>
      </c>
      <c r="I9" s="7" t="s">
        <v>90</v>
      </c>
      <c r="J9" s="8" t="s">
        <v>9</v>
      </c>
    </row>
    <row r="10" spans="2:10" s="31" customFormat="1" ht="40" x14ac:dyDescent="0.35">
      <c r="B10" s="24" t="s">
        <v>10</v>
      </c>
      <c r="C10" s="25" t="s">
        <v>47</v>
      </c>
      <c r="D10" s="26" t="s">
        <v>11</v>
      </c>
      <c r="E10" s="26" t="s">
        <v>71</v>
      </c>
      <c r="F10" s="27">
        <v>7481</v>
      </c>
      <c r="G10" s="28" t="s">
        <v>12</v>
      </c>
      <c r="H10" s="29">
        <v>8</v>
      </c>
      <c r="I10" s="1"/>
      <c r="J10" s="30">
        <f>H10*I10</f>
        <v>0</v>
      </c>
    </row>
    <row r="11" spans="2:10" s="31" customFormat="1" x14ac:dyDescent="0.35">
      <c r="B11" s="24" t="s">
        <v>13</v>
      </c>
      <c r="C11" s="25" t="s">
        <v>59</v>
      </c>
      <c r="D11" s="26" t="s">
        <v>48</v>
      </c>
      <c r="E11" s="26" t="s">
        <v>49</v>
      </c>
      <c r="F11" s="27">
        <v>29120</v>
      </c>
      <c r="G11" s="28" t="s">
        <v>12</v>
      </c>
      <c r="H11" s="29">
        <v>8</v>
      </c>
      <c r="I11" s="1"/>
      <c r="J11" s="30">
        <f t="shared" ref="J11:J15" si="0">H11*I11</f>
        <v>0</v>
      </c>
    </row>
    <row r="12" spans="2:10" s="31" customFormat="1" x14ac:dyDescent="0.35">
      <c r="B12" s="24" t="s">
        <v>14</v>
      </c>
      <c r="C12" s="25" t="s">
        <v>60</v>
      </c>
      <c r="D12" s="26" t="s">
        <v>50</v>
      </c>
      <c r="E12" s="26" t="s">
        <v>51</v>
      </c>
      <c r="F12" s="27">
        <v>6941</v>
      </c>
      <c r="G12" s="28" t="s">
        <v>12</v>
      </c>
      <c r="H12" s="29">
        <v>8</v>
      </c>
      <c r="I12" s="1"/>
      <c r="J12" s="30">
        <f t="shared" si="0"/>
        <v>0</v>
      </c>
    </row>
    <row r="13" spans="2:10" s="31" customFormat="1" x14ac:dyDescent="0.35">
      <c r="B13" s="24" t="s">
        <v>15</v>
      </c>
      <c r="C13" s="25" t="s">
        <v>61</v>
      </c>
      <c r="D13" s="26" t="s">
        <v>50</v>
      </c>
      <c r="E13" s="26" t="s">
        <v>51</v>
      </c>
      <c r="F13" s="27">
        <v>14031</v>
      </c>
      <c r="G13" s="28" t="s">
        <v>12</v>
      </c>
      <c r="H13" s="29">
        <v>8</v>
      </c>
      <c r="I13" s="1"/>
      <c r="J13" s="30">
        <f t="shared" si="0"/>
        <v>0</v>
      </c>
    </row>
    <row r="14" spans="2:10" s="31" customFormat="1" x14ac:dyDescent="0.35">
      <c r="B14" s="24" t="s">
        <v>16</v>
      </c>
      <c r="C14" s="25" t="s">
        <v>62</v>
      </c>
      <c r="D14" s="26" t="s">
        <v>50</v>
      </c>
      <c r="E14" s="26" t="s">
        <v>52</v>
      </c>
      <c r="F14" s="27">
        <v>22873</v>
      </c>
      <c r="G14" s="28" t="s">
        <v>12</v>
      </c>
      <c r="H14" s="29">
        <v>8</v>
      </c>
      <c r="I14" s="1"/>
      <c r="J14" s="30">
        <f t="shared" si="0"/>
        <v>0</v>
      </c>
    </row>
    <row r="15" spans="2:10" s="31" customFormat="1" x14ac:dyDescent="0.35">
      <c r="B15" s="24" t="s">
        <v>17</v>
      </c>
      <c r="C15" s="25" t="s">
        <v>63</v>
      </c>
      <c r="D15" s="26" t="s">
        <v>50</v>
      </c>
      <c r="E15" s="26" t="s">
        <v>51</v>
      </c>
      <c r="F15" s="32">
        <v>25541</v>
      </c>
      <c r="G15" s="28" t="s">
        <v>12</v>
      </c>
      <c r="H15" s="29">
        <v>8</v>
      </c>
      <c r="I15" s="1"/>
      <c r="J15" s="30">
        <f t="shared" si="0"/>
        <v>0</v>
      </c>
    </row>
    <row r="16" spans="2:10" s="31" customFormat="1" x14ac:dyDescent="0.35">
      <c r="B16" s="24" t="s">
        <v>69</v>
      </c>
      <c r="C16" s="25" t="s">
        <v>65</v>
      </c>
      <c r="D16" s="26" t="s">
        <v>50</v>
      </c>
      <c r="E16" s="26" t="s">
        <v>51</v>
      </c>
      <c r="F16" s="32">
        <v>19954</v>
      </c>
      <c r="G16" s="28" t="s">
        <v>12</v>
      </c>
      <c r="H16" s="29">
        <v>8</v>
      </c>
      <c r="I16" s="1"/>
      <c r="J16" s="30">
        <f t="shared" ref="J16:J17" si="1">H16*I16</f>
        <v>0</v>
      </c>
    </row>
    <row r="17" spans="2:10" s="31" customFormat="1" x14ac:dyDescent="0.35">
      <c r="B17" s="24" t="s">
        <v>70</v>
      </c>
      <c r="C17" s="25" t="s">
        <v>67</v>
      </c>
      <c r="D17" s="26" t="s">
        <v>50</v>
      </c>
      <c r="E17" s="26" t="s">
        <v>68</v>
      </c>
      <c r="F17" s="32">
        <v>2970</v>
      </c>
      <c r="G17" s="28" t="s">
        <v>12</v>
      </c>
      <c r="H17" s="29">
        <v>8</v>
      </c>
      <c r="I17" s="1"/>
      <c r="J17" s="30">
        <f t="shared" si="1"/>
        <v>0</v>
      </c>
    </row>
    <row r="18" spans="2:10" x14ac:dyDescent="0.6">
      <c r="B18" s="48" t="s">
        <v>53</v>
      </c>
      <c r="C18" s="49"/>
      <c r="D18" s="49"/>
      <c r="E18" s="49"/>
      <c r="F18" s="49"/>
      <c r="G18" s="49"/>
      <c r="H18" s="49"/>
      <c r="I18" s="50"/>
      <c r="J18" s="33">
        <f>SUM(J10:J17)</f>
        <v>0</v>
      </c>
    </row>
    <row r="20" spans="2:10" s="23" customFormat="1" ht="45.5" x14ac:dyDescent="0.5">
      <c r="B20" s="19" t="s">
        <v>4</v>
      </c>
      <c r="C20" s="43" t="s">
        <v>72</v>
      </c>
      <c r="D20" s="43"/>
      <c r="E20" s="43"/>
      <c r="F20" s="43"/>
      <c r="G20" s="43"/>
      <c r="H20" s="3" t="s">
        <v>73</v>
      </c>
      <c r="I20" s="4" t="s">
        <v>74</v>
      </c>
      <c r="J20" s="34" t="s">
        <v>75</v>
      </c>
    </row>
    <row r="21" spans="2:10" s="31" customFormat="1" ht="19.75" customHeight="1" x14ac:dyDescent="0.35">
      <c r="B21" s="24" t="s">
        <v>86</v>
      </c>
      <c r="C21" s="44" t="s">
        <v>77</v>
      </c>
      <c r="D21" s="44"/>
      <c r="E21" s="44"/>
      <c r="F21" s="44"/>
      <c r="G21" s="44"/>
      <c r="H21" s="26">
        <v>40</v>
      </c>
      <c r="I21" s="1"/>
      <c r="J21" s="30">
        <f>H21*I21</f>
        <v>0</v>
      </c>
    </row>
    <row r="22" spans="2:10" ht="19.75" customHeight="1" x14ac:dyDescent="0.6">
      <c r="B22" s="24" t="s">
        <v>87</v>
      </c>
      <c r="C22" s="36" t="s">
        <v>79</v>
      </c>
      <c r="D22" s="36"/>
      <c r="E22" s="36"/>
      <c r="F22" s="36"/>
      <c r="G22" s="36"/>
      <c r="H22" s="26">
        <v>40</v>
      </c>
      <c r="I22" s="1"/>
      <c r="J22" s="30">
        <f t="shared" ref="J22:J25" si="2">H22*I22</f>
        <v>0</v>
      </c>
    </row>
    <row r="23" spans="2:10" x14ac:dyDescent="0.6">
      <c r="B23" s="24" t="s">
        <v>76</v>
      </c>
      <c r="C23" s="36" t="s">
        <v>81</v>
      </c>
      <c r="D23" s="36"/>
      <c r="E23" s="36"/>
      <c r="F23" s="36"/>
      <c r="G23" s="36"/>
      <c r="H23" s="26">
        <v>40</v>
      </c>
      <c r="I23" s="1"/>
      <c r="J23" s="30">
        <f t="shared" si="2"/>
        <v>0</v>
      </c>
    </row>
    <row r="24" spans="2:10" x14ac:dyDescent="0.6">
      <c r="B24" s="24" t="s">
        <v>78</v>
      </c>
      <c r="C24" s="36" t="s">
        <v>82</v>
      </c>
      <c r="D24" s="36"/>
      <c r="E24" s="36"/>
      <c r="F24" s="36"/>
      <c r="G24" s="36"/>
      <c r="H24" s="26">
        <v>40</v>
      </c>
      <c r="I24" s="1"/>
      <c r="J24" s="30">
        <f t="shared" si="2"/>
        <v>0</v>
      </c>
    </row>
    <row r="25" spans="2:10" x14ac:dyDescent="0.6">
      <c r="B25" s="24" t="s">
        <v>80</v>
      </c>
      <c r="C25" s="36" t="s">
        <v>83</v>
      </c>
      <c r="D25" s="36"/>
      <c r="E25" s="36"/>
      <c r="F25" s="36"/>
      <c r="G25" s="36"/>
      <c r="H25" s="26">
        <v>40</v>
      </c>
      <c r="I25" s="1"/>
      <c r="J25" s="30">
        <f t="shared" si="2"/>
        <v>0</v>
      </c>
    </row>
    <row r="26" spans="2:10" x14ac:dyDescent="0.6">
      <c r="B26" s="37" t="s">
        <v>84</v>
      </c>
      <c r="C26" s="37"/>
      <c r="D26" s="37"/>
      <c r="E26" s="37"/>
      <c r="F26" s="37"/>
      <c r="G26" s="37"/>
      <c r="H26" s="37"/>
      <c r="I26" s="37"/>
      <c r="J26" s="35">
        <v>250000</v>
      </c>
    </row>
    <row r="27" spans="2:10" ht="34.75" customHeight="1" x14ac:dyDescent="0.6">
      <c r="B27" s="38" t="s">
        <v>85</v>
      </c>
      <c r="C27" s="38"/>
      <c r="D27" s="38"/>
      <c r="E27" s="38"/>
      <c r="F27" s="38"/>
      <c r="G27" s="38"/>
      <c r="H27" s="38"/>
      <c r="I27" s="38"/>
      <c r="J27" s="38"/>
    </row>
    <row r="28" spans="2:10" x14ac:dyDescent="0.6">
      <c r="F28" s="11"/>
    </row>
    <row r="29" spans="2:10" x14ac:dyDescent="0.6">
      <c r="F29" s="11"/>
    </row>
  </sheetData>
  <sheetProtection algorithmName="SHA-512" hashValue="nEV/cMPT99vDlxN//sRbIyZTzpgui8KcpFvbGi9QykPH8cq/oeQeVanVfc9vhzpR5mdzcRF5NSnU31jUJkckIg==" saltValue="QPFrEuw/PAd9tNcmQQIuQg==" spinCount="100000" sheet="1" formatColumns="0" formatRows="0" selectLockedCells="1"/>
  <mergeCells count="14">
    <mergeCell ref="B26:I26"/>
    <mergeCell ref="B27:J27"/>
    <mergeCell ref="C21:G21"/>
    <mergeCell ref="C22:G22"/>
    <mergeCell ref="C23:G23"/>
    <mergeCell ref="C24:G24"/>
    <mergeCell ref="C25:G25"/>
    <mergeCell ref="B3:J3"/>
    <mergeCell ref="B4:J4"/>
    <mergeCell ref="B5:J5"/>
    <mergeCell ref="B6:J6"/>
    <mergeCell ref="C20:G20"/>
    <mergeCell ref="B18:I18"/>
    <mergeCell ref="G8:I8"/>
  </mergeCells>
  <dataValidations count="2">
    <dataValidation type="custom" allowBlank="1" showInputMessage="1" showErrorMessage="1" errorTitle="INPUT ERROR" error="VALUES CAN ONLY INCLUDE UP-TO, TWO DECIMALS!" sqref="I10:I17" xr:uid="{946D89DC-FE71-477A-B178-CFCAC8102B47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1:I25" xr:uid="{B08F771B-C6F9-4AE1-A043-6279E90FBA18}">
      <formula1>IF(ISNUMBER(FIND(".",I21)),LEN(I21)-FIND(".",I21)&lt;=2,TRUE)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  <headerFooter>
    <oddHeader>&amp;R&amp;"Times New Roman,Bold Italic"&amp;12&amp;KFF0000REVISED 12-29-2020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79EF-1EBF-4474-BDFA-7D51544CF77E}">
  <sheetPr codeName="Sheet3"/>
  <dimension ref="B2:J27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2.36328125" style="10" customWidth="1"/>
    <col min="4" max="4" width="12.1796875" style="9" customWidth="1"/>
    <col min="5" max="5" width="25.36328125" style="9" bestFit="1" customWidth="1"/>
    <col min="6" max="6" width="18.81640625" style="9" customWidth="1"/>
    <col min="7" max="7" width="14.1796875" style="2" bestFit="1" customWidth="1"/>
    <col min="8" max="8" width="12.81640625" style="2" customWidth="1"/>
    <col min="9" max="9" width="15.36328125" style="2" bestFit="1" customWidth="1"/>
    <col min="10" max="10" width="27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/>
    </row>
    <row r="3" spans="2:10" s="14" customFormat="1" ht="22.5" x14ac:dyDescent="0.65">
      <c r="B3" s="39" t="s">
        <v>0</v>
      </c>
      <c r="C3" s="39"/>
      <c r="D3" s="39"/>
      <c r="E3" s="39"/>
      <c r="F3" s="39"/>
      <c r="G3" s="39"/>
      <c r="H3" s="39"/>
      <c r="I3" s="39"/>
      <c r="J3" s="39"/>
    </row>
    <row r="4" spans="2:10" s="14" customFormat="1" ht="22.5" x14ac:dyDescent="0.65">
      <c r="B4" s="40" t="s">
        <v>18</v>
      </c>
      <c r="C4" s="40"/>
      <c r="D4" s="40"/>
      <c r="E4" s="40"/>
      <c r="F4" s="40"/>
      <c r="G4" s="40"/>
      <c r="H4" s="40"/>
      <c r="I4" s="40"/>
      <c r="J4" s="40"/>
    </row>
    <row r="5" spans="2:10" s="14" customFormat="1" ht="22.5" x14ac:dyDescent="0.65">
      <c r="B5" s="41" t="s">
        <v>54</v>
      </c>
      <c r="C5" s="41"/>
      <c r="D5" s="41"/>
      <c r="E5" s="41"/>
      <c r="F5" s="41"/>
      <c r="G5" s="41"/>
      <c r="H5" s="41"/>
      <c r="I5" s="41"/>
      <c r="J5" s="41"/>
    </row>
    <row r="6" spans="2:10" s="14" customFormat="1" ht="22.5" x14ac:dyDescent="0.65">
      <c r="B6" s="42" t="s">
        <v>19</v>
      </c>
      <c r="C6" s="42"/>
      <c r="D6" s="42"/>
      <c r="E6" s="42"/>
      <c r="F6" s="42"/>
      <c r="G6" s="42"/>
      <c r="H6" s="42"/>
      <c r="I6" s="42"/>
      <c r="J6" s="42"/>
    </row>
    <row r="8" spans="2:10" x14ac:dyDescent="0.6">
      <c r="B8" s="15"/>
      <c r="C8" s="16"/>
      <c r="D8" s="17"/>
      <c r="E8" s="17"/>
      <c r="F8" s="17"/>
      <c r="G8" s="47"/>
      <c r="H8" s="47"/>
      <c r="I8" s="47"/>
      <c r="J8" s="18" t="s">
        <v>3</v>
      </c>
    </row>
    <row r="9" spans="2:10" s="23" customFormat="1" ht="45.65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88</v>
      </c>
      <c r="G9" s="5" t="s">
        <v>8</v>
      </c>
      <c r="H9" s="6" t="s">
        <v>89</v>
      </c>
      <c r="I9" s="7" t="s">
        <v>90</v>
      </c>
      <c r="J9" s="8" t="s">
        <v>9</v>
      </c>
    </row>
    <row r="10" spans="2:10" s="31" customFormat="1" ht="40" x14ac:dyDescent="0.35">
      <c r="B10" s="24" t="s">
        <v>20</v>
      </c>
      <c r="C10" s="25" t="s">
        <v>47</v>
      </c>
      <c r="D10" s="26" t="s">
        <v>11</v>
      </c>
      <c r="E10" s="26" t="s">
        <v>71</v>
      </c>
      <c r="F10" s="27">
        <v>7481</v>
      </c>
      <c r="G10" s="28" t="s">
        <v>12</v>
      </c>
      <c r="H10" s="29">
        <v>12</v>
      </c>
      <c r="I10" s="1"/>
      <c r="J10" s="30">
        <f>H10*I10</f>
        <v>0</v>
      </c>
    </row>
    <row r="11" spans="2:10" s="31" customFormat="1" x14ac:dyDescent="0.35">
      <c r="B11" s="24" t="s">
        <v>21</v>
      </c>
      <c r="C11" s="25" t="s">
        <v>59</v>
      </c>
      <c r="D11" s="26" t="s">
        <v>48</v>
      </c>
      <c r="E11" s="26" t="s">
        <v>49</v>
      </c>
      <c r="F11" s="27">
        <v>29120</v>
      </c>
      <c r="G11" s="28" t="s">
        <v>12</v>
      </c>
      <c r="H11" s="29">
        <v>12</v>
      </c>
      <c r="I11" s="1"/>
      <c r="J11" s="30">
        <f t="shared" ref="J11:J17" si="0">H11*I11</f>
        <v>0</v>
      </c>
    </row>
    <row r="12" spans="2:10" s="31" customFormat="1" x14ac:dyDescent="0.35">
      <c r="B12" s="24" t="s">
        <v>22</v>
      </c>
      <c r="C12" s="25" t="s">
        <v>60</v>
      </c>
      <c r="D12" s="26" t="s">
        <v>50</v>
      </c>
      <c r="E12" s="26" t="s">
        <v>51</v>
      </c>
      <c r="F12" s="27">
        <v>6941</v>
      </c>
      <c r="G12" s="28" t="s">
        <v>12</v>
      </c>
      <c r="H12" s="29">
        <v>12</v>
      </c>
      <c r="I12" s="1"/>
      <c r="J12" s="30">
        <f t="shared" si="0"/>
        <v>0</v>
      </c>
    </row>
    <row r="13" spans="2:10" s="31" customFormat="1" x14ac:dyDescent="0.35">
      <c r="B13" s="24" t="s">
        <v>23</v>
      </c>
      <c r="C13" s="25" t="s">
        <v>61</v>
      </c>
      <c r="D13" s="26" t="s">
        <v>50</v>
      </c>
      <c r="E13" s="26" t="s">
        <v>51</v>
      </c>
      <c r="F13" s="27">
        <v>14031</v>
      </c>
      <c r="G13" s="28" t="s">
        <v>12</v>
      </c>
      <c r="H13" s="29">
        <v>12</v>
      </c>
      <c r="I13" s="1"/>
      <c r="J13" s="30">
        <f t="shared" si="0"/>
        <v>0</v>
      </c>
    </row>
    <row r="14" spans="2:10" s="31" customFormat="1" x14ac:dyDescent="0.35">
      <c r="B14" s="24" t="s">
        <v>24</v>
      </c>
      <c r="C14" s="25" t="s">
        <v>62</v>
      </c>
      <c r="D14" s="26" t="s">
        <v>50</v>
      </c>
      <c r="E14" s="26" t="s">
        <v>52</v>
      </c>
      <c r="F14" s="27">
        <v>22873</v>
      </c>
      <c r="G14" s="28" t="s">
        <v>12</v>
      </c>
      <c r="H14" s="29">
        <v>12</v>
      </c>
      <c r="I14" s="1"/>
      <c r="J14" s="30">
        <f t="shared" si="0"/>
        <v>0</v>
      </c>
    </row>
    <row r="15" spans="2:10" s="31" customFormat="1" x14ac:dyDescent="0.35">
      <c r="B15" s="24" t="s">
        <v>25</v>
      </c>
      <c r="C15" s="25" t="s">
        <v>63</v>
      </c>
      <c r="D15" s="26" t="s">
        <v>50</v>
      </c>
      <c r="E15" s="26" t="s">
        <v>51</v>
      </c>
      <c r="F15" s="32">
        <v>25541</v>
      </c>
      <c r="G15" s="28" t="s">
        <v>12</v>
      </c>
      <c r="H15" s="29">
        <v>12</v>
      </c>
      <c r="I15" s="1"/>
      <c r="J15" s="30">
        <f t="shared" si="0"/>
        <v>0</v>
      </c>
    </row>
    <row r="16" spans="2:10" s="31" customFormat="1" x14ac:dyDescent="0.35">
      <c r="B16" s="24" t="s">
        <v>97</v>
      </c>
      <c r="C16" s="25" t="s">
        <v>65</v>
      </c>
      <c r="D16" s="26" t="s">
        <v>50</v>
      </c>
      <c r="E16" s="26" t="s">
        <v>51</v>
      </c>
      <c r="F16" s="32">
        <v>19954</v>
      </c>
      <c r="G16" s="28" t="s">
        <v>12</v>
      </c>
      <c r="H16" s="29">
        <v>12</v>
      </c>
      <c r="I16" s="1"/>
      <c r="J16" s="30">
        <f t="shared" si="0"/>
        <v>0</v>
      </c>
    </row>
    <row r="17" spans="2:10" s="31" customFormat="1" x14ac:dyDescent="0.35">
      <c r="B17" s="24" t="s">
        <v>98</v>
      </c>
      <c r="C17" s="25" t="s">
        <v>67</v>
      </c>
      <c r="D17" s="26" t="s">
        <v>50</v>
      </c>
      <c r="E17" s="26" t="s">
        <v>68</v>
      </c>
      <c r="F17" s="32">
        <v>2970</v>
      </c>
      <c r="G17" s="28" t="s">
        <v>12</v>
      </c>
      <c r="H17" s="29">
        <v>12</v>
      </c>
      <c r="I17" s="1"/>
      <c r="J17" s="30">
        <f t="shared" si="0"/>
        <v>0</v>
      </c>
    </row>
    <row r="18" spans="2:10" x14ac:dyDescent="0.6">
      <c r="B18" s="45" t="s">
        <v>55</v>
      </c>
      <c r="C18" s="45"/>
      <c r="D18" s="45"/>
      <c r="E18" s="45"/>
      <c r="F18" s="45"/>
      <c r="G18" s="45"/>
      <c r="H18" s="45"/>
      <c r="I18" s="46"/>
      <c r="J18" s="33">
        <f>SUM(J10:J17)</f>
        <v>0</v>
      </c>
    </row>
    <row r="20" spans="2:10" s="23" customFormat="1" ht="45.5" x14ac:dyDescent="0.5">
      <c r="B20" s="19" t="s">
        <v>4</v>
      </c>
      <c r="C20" s="43" t="s">
        <v>72</v>
      </c>
      <c r="D20" s="43"/>
      <c r="E20" s="43"/>
      <c r="F20" s="43"/>
      <c r="G20" s="43"/>
      <c r="H20" s="3" t="s">
        <v>73</v>
      </c>
      <c r="I20" s="4" t="s">
        <v>74</v>
      </c>
      <c r="J20" s="34" t="s">
        <v>75</v>
      </c>
    </row>
    <row r="21" spans="2:10" s="31" customFormat="1" x14ac:dyDescent="0.35">
      <c r="B21" s="24" t="s">
        <v>91</v>
      </c>
      <c r="C21" s="44" t="s">
        <v>77</v>
      </c>
      <c r="D21" s="44"/>
      <c r="E21" s="44"/>
      <c r="F21" s="44"/>
      <c r="G21" s="44"/>
      <c r="H21" s="26">
        <v>40</v>
      </c>
      <c r="I21" s="1">
        <v>1</v>
      </c>
      <c r="J21" s="30">
        <f>H21*I21</f>
        <v>40</v>
      </c>
    </row>
    <row r="22" spans="2:10" x14ac:dyDescent="0.6">
      <c r="B22" s="24" t="s">
        <v>92</v>
      </c>
      <c r="C22" s="36" t="s">
        <v>79</v>
      </c>
      <c r="D22" s="36"/>
      <c r="E22" s="36"/>
      <c r="F22" s="36"/>
      <c r="G22" s="36"/>
      <c r="H22" s="26">
        <v>40</v>
      </c>
      <c r="I22" s="1">
        <v>1</v>
      </c>
      <c r="J22" s="30">
        <f t="shared" ref="J22:J25" si="1">H22*I22</f>
        <v>40</v>
      </c>
    </row>
    <row r="23" spans="2:10" x14ac:dyDescent="0.6">
      <c r="B23" s="24" t="s">
        <v>93</v>
      </c>
      <c r="C23" s="36" t="s">
        <v>81</v>
      </c>
      <c r="D23" s="36"/>
      <c r="E23" s="36"/>
      <c r="F23" s="36"/>
      <c r="G23" s="36"/>
      <c r="H23" s="26">
        <v>40</v>
      </c>
      <c r="I23" s="1">
        <v>1</v>
      </c>
      <c r="J23" s="30">
        <f t="shared" si="1"/>
        <v>40</v>
      </c>
    </row>
    <row r="24" spans="2:10" x14ac:dyDescent="0.6">
      <c r="B24" s="24" t="s">
        <v>94</v>
      </c>
      <c r="C24" s="36" t="s">
        <v>82</v>
      </c>
      <c r="D24" s="36"/>
      <c r="E24" s="36"/>
      <c r="F24" s="36"/>
      <c r="G24" s="36"/>
      <c r="H24" s="26">
        <v>40</v>
      </c>
      <c r="I24" s="1">
        <v>1</v>
      </c>
      <c r="J24" s="30">
        <f t="shared" si="1"/>
        <v>40</v>
      </c>
    </row>
    <row r="25" spans="2:10" x14ac:dyDescent="0.6">
      <c r="B25" s="24" t="s">
        <v>95</v>
      </c>
      <c r="C25" s="36" t="s">
        <v>83</v>
      </c>
      <c r="D25" s="36"/>
      <c r="E25" s="36"/>
      <c r="F25" s="36"/>
      <c r="G25" s="36"/>
      <c r="H25" s="26">
        <v>40</v>
      </c>
      <c r="I25" s="1">
        <v>1</v>
      </c>
      <c r="J25" s="30">
        <f t="shared" si="1"/>
        <v>40</v>
      </c>
    </row>
    <row r="26" spans="2:10" x14ac:dyDescent="0.6">
      <c r="B26" s="37" t="s">
        <v>99</v>
      </c>
      <c r="C26" s="37"/>
      <c r="D26" s="37"/>
      <c r="E26" s="37"/>
      <c r="F26" s="37"/>
      <c r="G26" s="37"/>
      <c r="H26" s="37"/>
      <c r="I26" s="37"/>
      <c r="J26" s="35">
        <v>250000</v>
      </c>
    </row>
    <row r="27" spans="2:10" ht="34.75" customHeight="1" x14ac:dyDescent="0.6">
      <c r="B27" s="38" t="s">
        <v>85</v>
      </c>
      <c r="C27" s="38"/>
      <c r="D27" s="38"/>
      <c r="E27" s="38"/>
      <c r="F27" s="38"/>
      <c r="G27" s="38"/>
      <c r="H27" s="38"/>
      <c r="I27" s="38"/>
      <c r="J27" s="38"/>
    </row>
  </sheetData>
  <sheetProtection algorithmName="SHA-512" hashValue="C8c6eERwxXZL1T6TQVwbJN+ttQSN14CBajfn3V78/tVx5zUvXzdXxs33BgOzdBsaftLKFjIdYvBSxYqk9bn7Cw==" saltValue="70GTPOLpPOcCM0DiSedYRQ==" spinCount="100000" sheet="1" formatColumns="0" formatRows="0" selectLockedCells="1"/>
  <mergeCells count="14">
    <mergeCell ref="B26:I26"/>
    <mergeCell ref="B27:J27"/>
    <mergeCell ref="C21:G21"/>
    <mergeCell ref="C22:G22"/>
    <mergeCell ref="C23:G23"/>
    <mergeCell ref="C24:G24"/>
    <mergeCell ref="C25:G25"/>
    <mergeCell ref="B3:J3"/>
    <mergeCell ref="B4:J4"/>
    <mergeCell ref="B5:J5"/>
    <mergeCell ref="B6:J6"/>
    <mergeCell ref="C20:G20"/>
    <mergeCell ref="B18:I18"/>
    <mergeCell ref="G8:I8"/>
  </mergeCells>
  <dataValidations count="2">
    <dataValidation type="custom" allowBlank="1" showInputMessage="1" showErrorMessage="1" errorTitle="INPUTER ERROR" error="VALUES CAN ONLY INCLUDE UP-TO, TWO DECIMALS!" sqref="I21:I25" xr:uid="{601363BA-FBC0-41FC-8394-E783F0A6D577}">
      <formula1>IF(ISNUMBER(FIND(".",I21)),LEN(I21)-FIND(".",I21)&lt;=2,TRUE)</formula1>
    </dataValidation>
    <dataValidation type="custom" allowBlank="1" showInputMessage="1" showErrorMessage="1" errorTitle="INPUT ERROR" error="VALUES CAN ONLY INCLUDE UP-TO, TWO DECIMALS!" sqref="I10:I17" xr:uid="{54AAF2CC-8C3D-4E8E-B948-08B8F22CA97D}">
      <formula1>IF(ISNUMBER(FIND(".",I10)),LEN(I10)-FIND(".",I10)&lt;=2,TRUE)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  <headerFooter>
    <oddHeader>&amp;R&amp;"Times New Roman,Bold Italic"&amp;12&amp;KFF0000REVISED 12-29-2020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13570-D765-4D6D-A411-011C531EA18E}">
  <sheetPr codeName="Sheet4"/>
  <dimension ref="B2:J28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2.36328125" style="10" customWidth="1"/>
    <col min="4" max="4" width="12.1796875" style="9" customWidth="1"/>
    <col min="5" max="5" width="25.36328125" style="9" customWidth="1"/>
    <col min="6" max="6" width="18.81640625" style="9" customWidth="1"/>
    <col min="7" max="7" width="14.1796875" style="2" bestFit="1" customWidth="1"/>
    <col min="8" max="8" width="13.90625" style="2" customWidth="1"/>
    <col min="9" max="9" width="15.36328125" style="2" bestFit="1" customWidth="1"/>
    <col min="10" max="10" width="27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/>
    </row>
    <row r="3" spans="2:10" s="14" customFormat="1" ht="22.5" x14ac:dyDescent="0.65">
      <c r="B3" s="39" t="s">
        <v>0</v>
      </c>
      <c r="C3" s="39"/>
      <c r="D3" s="39"/>
      <c r="E3" s="39"/>
      <c r="F3" s="39"/>
      <c r="G3" s="39"/>
      <c r="H3" s="39"/>
      <c r="I3" s="39"/>
      <c r="J3" s="39"/>
    </row>
    <row r="4" spans="2:10" s="14" customFormat="1" ht="22.5" x14ac:dyDescent="0.65">
      <c r="B4" s="40" t="s">
        <v>1</v>
      </c>
      <c r="C4" s="40"/>
      <c r="D4" s="40"/>
      <c r="E4" s="40"/>
      <c r="F4" s="40"/>
      <c r="G4" s="40"/>
      <c r="H4" s="40"/>
      <c r="I4" s="40"/>
      <c r="J4" s="40"/>
    </row>
    <row r="5" spans="2:10" s="14" customFormat="1" ht="22.5" x14ac:dyDescent="0.65">
      <c r="B5" s="41" t="s">
        <v>54</v>
      </c>
      <c r="C5" s="41"/>
      <c r="D5" s="41"/>
      <c r="E5" s="41"/>
      <c r="F5" s="41"/>
      <c r="G5" s="41"/>
      <c r="H5" s="41"/>
      <c r="I5" s="41"/>
      <c r="J5" s="41"/>
    </row>
    <row r="6" spans="2:10" s="14" customFormat="1" ht="22.5" x14ac:dyDescent="0.65">
      <c r="B6" s="42" t="s">
        <v>33</v>
      </c>
      <c r="C6" s="42"/>
      <c r="D6" s="42"/>
      <c r="E6" s="42"/>
      <c r="F6" s="42"/>
      <c r="G6" s="42"/>
      <c r="H6" s="42"/>
      <c r="I6" s="42"/>
      <c r="J6" s="42"/>
    </row>
    <row r="8" spans="2:10" x14ac:dyDescent="0.6">
      <c r="B8" s="15"/>
      <c r="C8" s="16"/>
      <c r="D8" s="17"/>
      <c r="E8" s="17"/>
      <c r="F8" s="17"/>
      <c r="G8" s="47"/>
      <c r="H8" s="47"/>
      <c r="I8" s="47"/>
      <c r="J8" s="18" t="s">
        <v>3</v>
      </c>
    </row>
    <row r="9" spans="2:10" s="23" customFormat="1" ht="49.25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88</v>
      </c>
      <c r="G9" s="5" t="s">
        <v>8</v>
      </c>
      <c r="H9" s="6" t="s">
        <v>89</v>
      </c>
      <c r="I9" s="7" t="s">
        <v>90</v>
      </c>
      <c r="J9" s="8" t="s">
        <v>9</v>
      </c>
    </row>
    <row r="10" spans="2:10" s="31" customFormat="1" ht="40" x14ac:dyDescent="0.35">
      <c r="B10" s="24" t="s">
        <v>34</v>
      </c>
      <c r="C10" s="25" t="s">
        <v>47</v>
      </c>
      <c r="D10" s="26" t="s">
        <v>11</v>
      </c>
      <c r="E10" s="26" t="s">
        <v>71</v>
      </c>
      <c r="F10" s="27">
        <v>7481</v>
      </c>
      <c r="G10" s="28" t="s">
        <v>12</v>
      </c>
      <c r="H10" s="29">
        <v>12</v>
      </c>
      <c r="I10" s="1"/>
      <c r="J10" s="30">
        <f>H10*I10</f>
        <v>0</v>
      </c>
    </row>
    <row r="11" spans="2:10" s="31" customFormat="1" x14ac:dyDescent="0.35">
      <c r="B11" s="24" t="s">
        <v>35</v>
      </c>
      <c r="C11" s="25" t="s">
        <v>59</v>
      </c>
      <c r="D11" s="26" t="s">
        <v>48</v>
      </c>
      <c r="E11" s="26" t="s">
        <v>49</v>
      </c>
      <c r="F11" s="27">
        <v>29120</v>
      </c>
      <c r="G11" s="28" t="s">
        <v>12</v>
      </c>
      <c r="H11" s="29">
        <v>12</v>
      </c>
      <c r="I11" s="1"/>
      <c r="J11" s="30">
        <f t="shared" ref="J11:J17" si="0">H11*I11</f>
        <v>0</v>
      </c>
    </row>
    <row r="12" spans="2:10" s="31" customFormat="1" x14ac:dyDescent="0.35">
      <c r="B12" s="24" t="s">
        <v>36</v>
      </c>
      <c r="C12" s="25" t="s">
        <v>60</v>
      </c>
      <c r="D12" s="26" t="s">
        <v>50</v>
      </c>
      <c r="E12" s="26" t="s">
        <v>51</v>
      </c>
      <c r="F12" s="27">
        <v>6941</v>
      </c>
      <c r="G12" s="28" t="s">
        <v>12</v>
      </c>
      <c r="H12" s="29">
        <v>12</v>
      </c>
      <c r="I12" s="1"/>
      <c r="J12" s="30">
        <f t="shared" si="0"/>
        <v>0</v>
      </c>
    </row>
    <row r="13" spans="2:10" s="31" customFormat="1" x14ac:dyDescent="0.35">
      <c r="B13" s="24" t="s">
        <v>37</v>
      </c>
      <c r="C13" s="25" t="s">
        <v>61</v>
      </c>
      <c r="D13" s="26" t="s">
        <v>50</v>
      </c>
      <c r="E13" s="26" t="s">
        <v>51</v>
      </c>
      <c r="F13" s="27">
        <v>14031</v>
      </c>
      <c r="G13" s="28" t="s">
        <v>12</v>
      </c>
      <c r="H13" s="29">
        <v>12</v>
      </c>
      <c r="I13" s="1"/>
      <c r="J13" s="30">
        <f t="shared" si="0"/>
        <v>0</v>
      </c>
    </row>
    <row r="14" spans="2:10" s="31" customFormat="1" x14ac:dyDescent="0.35">
      <c r="B14" s="24" t="s">
        <v>38</v>
      </c>
      <c r="C14" s="25" t="s">
        <v>62</v>
      </c>
      <c r="D14" s="26" t="s">
        <v>50</v>
      </c>
      <c r="E14" s="26" t="s">
        <v>52</v>
      </c>
      <c r="F14" s="27">
        <v>22873</v>
      </c>
      <c r="G14" s="28" t="s">
        <v>12</v>
      </c>
      <c r="H14" s="29">
        <v>12</v>
      </c>
      <c r="I14" s="1"/>
      <c r="J14" s="30">
        <f t="shared" si="0"/>
        <v>0</v>
      </c>
    </row>
    <row r="15" spans="2:10" s="31" customFormat="1" x14ac:dyDescent="0.35">
      <c r="B15" s="24" t="s">
        <v>39</v>
      </c>
      <c r="C15" s="25" t="s">
        <v>63</v>
      </c>
      <c r="D15" s="26" t="s">
        <v>50</v>
      </c>
      <c r="E15" s="26" t="s">
        <v>51</v>
      </c>
      <c r="F15" s="32">
        <v>25541</v>
      </c>
      <c r="G15" s="28" t="s">
        <v>12</v>
      </c>
      <c r="H15" s="29">
        <v>12</v>
      </c>
      <c r="I15" s="1"/>
      <c r="J15" s="30">
        <f t="shared" si="0"/>
        <v>0</v>
      </c>
    </row>
    <row r="16" spans="2:10" s="31" customFormat="1" x14ac:dyDescent="0.35">
      <c r="B16" s="24" t="s">
        <v>103</v>
      </c>
      <c r="C16" s="25" t="s">
        <v>65</v>
      </c>
      <c r="D16" s="26" t="s">
        <v>50</v>
      </c>
      <c r="E16" s="26" t="s">
        <v>51</v>
      </c>
      <c r="F16" s="32">
        <v>19954</v>
      </c>
      <c r="G16" s="28" t="s">
        <v>12</v>
      </c>
      <c r="H16" s="29">
        <v>12</v>
      </c>
      <c r="I16" s="1"/>
      <c r="J16" s="30">
        <f t="shared" si="0"/>
        <v>0</v>
      </c>
    </row>
    <row r="17" spans="2:10" s="31" customFormat="1" x14ac:dyDescent="0.35">
      <c r="B17" s="24" t="s">
        <v>104</v>
      </c>
      <c r="C17" s="25" t="s">
        <v>67</v>
      </c>
      <c r="D17" s="26" t="s">
        <v>50</v>
      </c>
      <c r="E17" s="26" t="s">
        <v>68</v>
      </c>
      <c r="F17" s="32">
        <v>2970</v>
      </c>
      <c r="G17" s="28" t="s">
        <v>12</v>
      </c>
      <c r="H17" s="29">
        <v>12</v>
      </c>
      <c r="I17" s="1"/>
      <c r="J17" s="30">
        <f t="shared" si="0"/>
        <v>0</v>
      </c>
    </row>
    <row r="18" spans="2:10" x14ac:dyDescent="0.6">
      <c r="B18" s="45" t="s">
        <v>57</v>
      </c>
      <c r="C18" s="45"/>
      <c r="D18" s="45"/>
      <c r="E18" s="45"/>
      <c r="F18" s="45"/>
      <c r="G18" s="45"/>
      <c r="H18" s="45"/>
      <c r="I18" s="46"/>
      <c r="J18" s="33">
        <f>SUM(J10:J17)</f>
        <v>0</v>
      </c>
    </row>
    <row r="20" spans="2:10" s="23" customFormat="1" ht="45.5" x14ac:dyDescent="0.5">
      <c r="B20" s="19" t="s">
        <v>4</v>
      </c>
      <c r="C20" s="43" t="s">
        <v>72</v>
      </c>
      <c r="D20" s="43"/>
      <c r="E20" s="43"/>
      <c r="F20" s="43"/>
      <c r="G20" s="43"/>
      <c r="H20" s="3" t="s">
        <v>73</v>
      </c>
      <c r="I20" s="4" t="s">
        <v>74</v>
      </c>
      <c r="J20" s="34" t="s">
        <v>75</v>
      </c>
    </row>
    <row r="21" spans="2:10" s="31" customFormat="1" x14ac:dyDescent="0.35">
      <c r="B21" s="24" t="s">
        <v>110</v>
      </c>
      <c r="C21" s="44" t="s">
        <v>77</v>
      </c>
      <c r="D21" s="44"/>
      <c r="E21" s="44"/>
      <c r="F21" s="44"/>
      <c r="G21" s="44"/>
      <c r="H21" s="26">
        <v>40</v>
      </c>
      <c r="I21" s="1"/>
      <c r="J21" s="30">
        <f>H21*I21</f>
        <v>0</v>
      </c>
    </row>
    <row r="22" spans="2:10" x14ac:dyDescent="0.6">
      <c r="B22" s="24" t="s">
        <v>111</v>
      </c>
      <c r="C22" s="36" t="s">
        <v>79</v>
      </c>
      <c r="D22" s="36"/>
      <c r="E22" s="36"/>
      <c r="F22" s="36"/>
      <c r="G22" s="36"/>
      <c r="H22" s="26">
        <v>40</v>
      </c>
      <c r="I22" s="1"/>
      <c r="J22" s="30">
        <f t="shared" ref="J22:J25" si="1">H22*I22</f>
        <v>0</v>
      </c>
    </row>
    <row r="23" spans="2:10" x14ac:dyDescent="0.6">
      <c r="B23" s="24" t="s">
        <v>112</v>
      </c>
      <c r="C23" s="36" t="s">
        <v>81</v>
      </c>
      <c r="D23" s="36"/>
      <c r="E23" s="36"/>
      <c r="F23" s="36"/>
      <c r="G23" s="36"/>
      <c r="H23" s="26">
        <v>40</v>
      </c>
      <c r="I23" s="1"/>
      <c r="J23" s="30">
        <f t="shared" si="1"/>
        <v>0</v>
      </c>
    </row>
    <row r="24" spans="2:10" x14ac:dyDescent="0.6">
      <c r="B24" s="24" t="s">
        <v>113</v>
      </c>
      <c r="C24" s="36" t="s">
        <v>82</v>
      </c>
      <c r="D24" s="36"/>
      <c r="E24" s="36"/>
      <c r="F24" s="36"/>
      <c r="G24" s="36"/>
      <c r="H24" s="26">
        <v>40</v>
      </c>
      <c r="I24" s="1"/>
      <c r="J24" s="30">
        <f t="shared" si="1"/>
        <v>0</v>
      </c>
    </row>
    <row r="25" spans="2:10" x14ac:dyDescent="0.6">
      <c r="B25" s="24" t="s">
        <v>114</v>
      </c>
      <c r="C25" s="36" t="s">
        <v>83</v>
      </c>
      <c r="D25" s="36"/>
      <c r="E25" s="36"/>
      <c r="F25" s="36"/>
      <c r="G25" s="36"/>
      <c r="H25" s="26">
        <v>40</v>
      </c>
      <c r="I25" s="1"/>
      <c r="J25" s="30">
        <f t="shared" si="1"/>
        <v>0</v>
      </c>
    </row>
    <row r="26" spans="2:10" x14ac:dyDescent="0.6">
      <c r="B26" s="37" t="s">
        <v>96</v>
      </c>
      <c r="C26" s="37"/>
      <c r="D26" s="37"/>
      <c r="E26" s="37"/>
      <c r="F26" s="37"/>
      <c r="G26" s="37"/>
      <c r="H26" s="37"/>
      <c r="I26" s="37"/>
      <c r="J26" s="35">
        <v>250000</v>
      </c>
    </row>
    <row r="27" spans="2:10" ht="34.25" customHeight="1" x14ac:dyDescent="0.6">
      <c r="B27" s="38" t="s">
        <v>85</v>
      </c>
      <c r="C27" s="38"/>
      <c r="D27" s="38"/>
      <c r="E27" s="38"/>
      <c r="F27" s="38"/>
      <c r="G27" s="38"/>
      <c r="H27" s="38"/>
      <c r="I27" s="38"/>
      <c r="J27" s="38"/>
    </row>
    <row r="28" spans="2:10" x14ac:dyDescent="0.6">
      <c r="F28" s="11"/>
    </row>
  </sheetData>
  <sheetProtection algorithmName="SHA-512" hashValue="UrTMe7KUoh4YLkmWd05BkAP8nbvvNLnQfORAsfC1/XiHZl/FYwfBvLWqDmoFG3ihJj6Qp/IKeiZ0XHQMLjxSaQ==" saltValue="UBp5xDJvl4zfLnDHD7KVBg==" spinCount="100000" sheet="1" formatColumns="0" formatRows="0" selectLockedCells="1"/>
  <mergeCells count="14">
    <mergeCell ref="B26:I26"/>
    <mergeCell ref="B27:J27"/>
    <mergeCell ref="C21:G21"/>
    <mergeCell ref="C22:G22"/>
    <mergeCell ref="C23:G23"/>
    <mergeCell ref="C24:G24"/>
    <mergeCell ref="C25:G25"/>
    <mergeCell ref="B3:J3"/>
    <mergeCell ref="B4:J4"/>
    <mergeCell ref="B5:J5"/>
    <mergeCell ref="B6:J6"/>
    <mergeCell ref="C20:G20"/>
    <mergeCell ref="B18:I18"/>
    <mergeCell ref="G8:I8"/>
  </mergeCells>
  <dataValidations count="2">
    <dataValidation type="custom" allowBlank="1" showInputMessage="1" showErrorMessage="1" errorTitle="INPUT ERROR" error="VALUES CAN ONLY INCLUDE UP-TO, TWO DECIMALS!" sqref="I10:I17" xr:uid="{7BCECD2A-739F-4D30-95AE-A160714200FD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1:I25" xr:uid="{EB18C1C8-AAE5-4397-85F8-392D5C7749BC}">
      <formula1>IF(ISNUMBER(FIND(".",I21)),LEN(I21)-FIND(".",I21)&lt;=2,TRUE)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  <headerFooter>
    <oddHeader>&amp;R&amp;"Times New Roman,Bold Italic"&amp;12&amp;KFF0000REVISED 12-29-2020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630F-BBB0-4D29-BFE2-F5F0FAE80EAF}">
  <sheetPr codeName="Sheet5"/>
  <dimension ref="B2:J28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2.36328125" style="10" customWidth="1"/>
    <col min="4" max="4" width="12.1796875" style="9" customWidth="1"/>
    <col min="5" max="5" width="25.36328125" style="9" customWidth="1"/>
    <col min="6" max="6" width="18.81640625" style="9" customWidth="1"/>
    <col min="7" max="7" width="14.1796875" style="2" bestFit="1" customWidth="1"/>
    <col min="8" max="8" width="13.453125" style="2" customWidth="1"/>
    <col min="9" max="9" width="15.36328125" style="2" bestFit="1" customWidth="1"/>
    <col min="10" max="10" width="27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/>
    </row>
    <row r="3" spans="2:10" s="14" customFormat="1" ht="22.25" customHeight="1" x14ac:dyDescent="0.65">
      <c r="B3" s="39" t="s">
        <v>0</v>
      </c>
      <c r="C3" s="39"/>
      <c r="D3" s="39"/>
      <c r="E3" s="39"/>
      <c r="F3" s="39"/>
      <c r="G3" s="39"/>
      <c r="H3" s="39"/>
      <c r="I3" s="39"/>
      <c r="J3" s="39"/>
    </row>
    <row r="4" spans="2:10" s="14" customFormat="1" ht="22.5" x14ac:dyDescent="0.65">
      <c r="B4" s="40" t="s">
        <v>1</v>
      </c>
      <c r="C4" s="40"/>
      <c r="D4" s="40"/>
      <c r="E4" s="40"/>
      <c r="F4" s="40"/>
      <c r="G4" s="40"/>
      <c r="H4" s="40"/>
      <c r="I4" s="40"/>
      <c r="J4" s="40"/>
    </row>
    <row r="5" spans="2:10" s="14" customFormat="1" ht="22.5" x14ac:dyDescent="0.65">
      <c r="B5" s="41" t="s">
        <v>54</v>
      </c>
      <c r="C5" s="41"/>
      <c r="D5" s="41"/>
      <c r="E5" s="41"/>
      <c r="F5" s="41"/>
      <c r="G5" s="41"/>
      <c r="H5" s="41"/>
      <c r="I5" s="41"/>
      <c r="J5" s="41"/>
    </row>
    <row r="6" spans="2:10" s="14" customFormat="1" ht="22.5" x14ac:dyDescent="0.65">
      <c r="B6" s="42" t="s">
        <v>40</v>
      </c>
      <c r="C6" s="42"/>
      <c r="D6" s="42"/>
      <c r="E6" s="42"/>
      <c r="F6" s="42"/>
      <c r="G6" s="42"/>
      <c r="H6" s="42"/>
      <c r="I6" s="42"/>
      <c r="J6" s="42"/>
    </row>
    <row r="8" spans="2:10" x14ac:dyDescent="0.6">
      <c r="B8" s="15"/>
      <c r="C8" s="16"/>
      <c r="D8" s="17"/>
      <c r="E8" s="17"/>
      <c r="F8" s="17"/>
      <c r="G8" s="47"/>
      <c r="H8" s="47"/>
      <c r="I8" s="47"/>
      <c r="J8" s="18" t="s">
        <v>3</v>
      </c>
    </row>
    <row r="9" spans="2:10" s="23" customFormat="1" ht="47.4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88</v>
      </c>
      <c r="G9" s="5" t="s">
        <v>8</v>
      </c>
      <c r="H9" s="6" t="s">
        <v>89</v>
      </c>
      <c r="I9" s="7" t="s">
        <v>90</v>
      </c>
      <c r="J9" s="8" t="s">
        <v>9</v>
      </c>
    </row>
    <row r="10" spans="2:10" s="31" customFormat="1" ht="40" x14ac:dyDescent="0.35">
      <c r="B10" s="24" t="s">
        <v>41</v>
      </c>
      <c r="C10" s="25" t="s">
        <v>47</v>
      </c>
      <c r="D10" s="26" t="s">
        <v>11</v>
      </c>
      <c r="E10" s="26" t="s">
        <v>71</v>
      </c>
      <c r="F10" s="27">
        <v>7481</v>
      </c>
      <c r="G10" s="28" t="s">
        <v>12</v>
      </c>
      <c r="H10" s="29">
        <v>12</v>
      </c>
      <c r="I10" s="1"/>
      <c r="J10" s="30">
        <f>H10*I10</f>
        <v>0</v>
      </c>
    </row>
    <row r="11" spans="2:10" s="31" customFormat="1" x14ac:dyDescent="0.35">
      <c r="B11" s="24" t="s">
        <v>42</v>
      </c>
      <c r="C11" s="25" t="s">
        <v>59</v>
      </c>
      <c r="D11" s="26" t="s">
        <v>48</v>
      </c>
      <c r="E11" s="26" t="s">
        <v>49</v>
      </c>
      <c r="F11" s="27">
        <v>29120</v>
      </c>
      <c r="G11" s="28" t="s">
        <v>12</v>
      </c>
      <c r="H11" s="29">
        <v>12</v>
      </c>
      <c r="I11" s="1"/>
      <c r="J11" s="30">
        <f t="shared" ref="J11:J17" si="0">H11*I11</f>
        <v>0</v>
      </c>
    </row>
    <row r="12" spans="2:10" s="31" customFormat="1" x14ac:dyDescent="0.35">
      <c r="B12" s="24" t="s">
        <v>43</v>
      </c>
      <c r="C12" s="25" t="s">
        <v>60</v>
      </c>
      <c r="D12" s="26" t="s">
        <v>50</v>
      </c>
      <c r="E12" s="26" t="s">
        <v>51</v>
      </c>
      <c r="F12" s="27">
        <v>6941</v>
      </c>
      <c r="G12" s="28" t="s">
        <v>12</v>
      </c>
      <c r="H12" s="29">
        <v>12</v>
      </c>
      <c r="I12" s="1"/>
      <c r="J12" s="30">
        <f t="shared" si="0"/>
        <v>0</v>
      </c>
    </row>
    <row r="13" spans="2:10" s="31" customFormat="1" x14ac:dyDescent="0.35">
      <c r="B13" s="24" t="s">
        <v>44</v>
      </c>
      <c r="C13" s="25" t="s">
        <v>61</v>
      </c>
      <c r="D13" s="26" t="s">
        <v>50</v>
      </c>
      <c r="E13" s="26" t="s">
        <v>51</v>
      </c>
      <c r="F13" s="27">
        <v>14031</v>
      </c>
      <c r="G13" s="28" t="s">
        <v>12</v>
      </c>
      <c r="H13" s="29">
        <v>12</v>
      </c>
      <c r="I13" s="1"/>
      <c r="J13" s="30">
        <f t="shared" si="0"/>
        <v>0</v>
      </c>
    </row>
    <row r="14" spans="2:10" s="31" customFormat="1" x14ac:dyDescent="0.35">
      <c r="B14" s="24" t="s">
        <v>45</v>
      </c>
      <c r="C14" s="25" t="s">
        <v>62</v>
      </c>
      <c r="D14" s="26" t="s">
        <v>50</v>
      </c>
      <c r="E14" s="26" t="s">
        <v>52</v>
      </c>
      <c r="F14" s="27">
        <v>22873</v>
      </c>
      <c r="G14" s="28" t="s">
        <v>12</v>
      </c>
      <c r="H14" s="29">
        <v>12</v>
      </c>
      <c r="I14" s="1"/>
      <c r="J14" s="30">
        <f t="shared" si="0"/>
        <v>0</v>
      </c>
    </row>
    <row r="15" spans="2:10" s="31" customFormat="1" x14ac:dyDescent="0.35">
      <c r="B15" s="24" t="s">
        <v>46</v>
      </c>
      <c r="C15" s="25" t="s">
        <v>63</v>
      </c>
      <c r="D15" s="26" t="s">
        <v>50</v>
      </c>
      <c r="E15" s="26" t="s">
        <v>51</v>
      </c>
      <c r="F15" s="32">
        <v>25541</v>
      </c>
      <c r="G15" s="28" t="s">
        <v>12</v>
      </c>
      <c r="H15" s="29">
        <v>12</v>
      </c>
      <c r="I15" s="1"/>
      <c r="J15" s="30">
        <f t="shared" si="0"/>
        <v>0</v>
      </c>
    </row>
    <row r="16" spans="2:10" s="31" customFormat="1" x14ac:dyDescent="0.35">
      <c r="B16" s="24" t="s">
        <v>64</v>
      </c>
      <c r="C16" s="25" t="s">
        <v>65</v>
      </c>
      <c r="D16" s="26" t="s">
        <v>50</v>
      </c>
      <c r="E16" s="26" t="s">
        <v>51</v>
      </c>
      <c r="F16" s="32">
        <v>19954</v>
      </c>
      <c r="G16" s="28" t="s">
        <v>12</v>
      </c>
      <c r="H16" s="29">
        <v>12</v>
      </c>
      <c r="I16" s="1"/>
      <c r="J16" s="30">
        <f t="shared" si="0"/>
        <v>0</v>
      </c>
    </row>
    <row r="17" spans="2:10" s="31" customFormat="1" x14ac:dyDescent="0.35">
      <c r="B17" s="24" t="s">
        <v>66</v>
      </c>
      <c r="C17" s="25" t="s">
        <v>67</v>
      </c>
      <c r="D17" s="26" t="s">
        <v>50</v>
      </c>
      <c r="E17" s="26" t="s">
        <v>68</v>
      </c>
      <c r="F17" s="32">
        <v>2970</v>
      </c>
      <c r="G17" s="28" t="s">
        <v>12</v>
      </c>
      <c r="H17" s="29">
        <v>12</v>
      </c>
      <c r="I17" s="1"/>
      <c r="J17" s="30">
        <f t="shared" si="0"/>
        <v>0</v>
      </c>
    </row>
    <row r="18" spans="2:10" x14ac:dyDescent="0.6">
      <c r="B18" s="45" t="s">
        <v>58</v>
      </c>
      <c r="C18" s="45"/>
      <c r="D18" s="45"/>
      <c r="E18" s="45"/>
      <c r="F18" s="45"/>
      <c r="G18" s="45"/>
      <c r="H18" s="45"/>
      <c r="I18" s="46"/>
      <c r="J18" s="33">
        <f>SUM(J10:J17)</f>
        <v>0</v>
      </c>
    </row>
    <row r="20" spans="2:10" s="23" customFormat="1" ht="45.5" x14ac:dyDescent="0.5">
      <c r="B20" s="19" t="s">
        <v>4</v>
      </c>
      <c r="C20" s="43" t="s">
        <v>72</v>
      </c>
      <c r="D20" s="43"/>
      <c r="E20" s="43"/>
      <c r="F20" s="43"/>
      <c r="G20" s="43"/>
      <c r="H20" s="3" t="s">
        <v>73</v>
      </c>
      <c r="I20" s="4" t="s">
        <v>74</v>
      </c>
      <c r="J20" s="34" t="s">
        <v>75</v>
      </c>
    </row>
    <row r="21" spans="2:10" s="31" customFormat="1" x14ac:dyDescent="0.35">
      <c r="B21" s="24" t="s">
        <v>115</v>
      </c>
      <c r="C21" s="44" t="s">
        <v>77</v>
      </c>
      <c r="D21" s="44"/>
      <c r="E21" s="44"/>
      <c r="F21" s="44"/>
      <c r="G21" s="44"/>
      <c r="H21" s="26">
        <v>40</v>
      </c>
      <c r="I21" s="1"/>
      <c r="J21" s="30">
        <f>H21*I21</f>
        <v>0</v>
      </c>
    </row>
    <row r="22" spans="2:10" x14ac:dyDescent="0.6">
      <c r="B22" s="24" t="s">
        <v>116</v>
      </c>
      <c r="C22" s="36" t="s">
        <v>79</v>
      </c>
      <c r="D22" s="36"/>
      <c r="E22" s="36"/>
      <c r="F22" s="36"/>
      <c r="G22" s="36"/>
      <c r="H22" s="26">
        <v>40</v>
      </c>
      <c r="I22" s="1"/>
      <c r="J22" s="30">
        <f t="shared" ref="J22:J25" si="1">H22*I22</f>
        <v>0</v>
      </c>
    </row>
    <row r="23" spans="2:10" x14ac:dyDescent="0.6">
      <c r="B23" s="24" t="s">
        <v>117</v>
      </c>
      <c r="C23" s="36" t="s">
        <v>81</v>
      </c>
      <c r="D23" s="36"/>
      <c r="E23" s="36"/>
      <c r="F23" s="36"/>
      <c r="G23" s="36"/>
      <c r="H23" s="26">
        <v>40</v>
      </c>
      <c r="I23" s="1"/>
      <c r="J23" s="30">
        <f t="shared" si="1"/>
        <v>0</v>
      </c>
    </row>
    <row r="24" spans="2:10" x14ac:dyDescent="0.6">
      <c r="B24" s="24" t="s">
        <v>118</v>
      </c>
      <c r="C24" s="36" t="s">
        <v>82</v>
      </c>
      <c r="D24" s="36"/>
      <c r="E24" s="36"/>
      <c r="F24" s="36"/>
      <c r="G24" s="36"/>
      <c r="H24" s="26">
        <v>40</v>
      </c>
      <c r="I24" s="1"/>
      <c r="J24" s="30">
        <f t="shared" si="1"/>
        <v>0</v>
      </c>
    </row>
    <row r="25" spans="2:10" x14ac:dyDescent="0.6">
      <c r="B25" s="24" t="s">
        <v>119</v>
      </c>
      <c r="C25" s="36" t="s">
        <v>83</v>
      </c>
      <c r="D25" s="36"/>
      <c r="E25" s="36"/>
      <c r="F25" s="36"/>
      <c r="G25" s="36"/>
      <c r="H25" s="26">
        <v>40</v>
      </c>
      <c r="I25" s="1"/>
      <c r="J25" s="30">
        <f t="shared" si="1"/>
        <v>0</v>
      </c>
    </row>
    <row r="26" spans="2:10" x14ac:dyDescent="0.6">
      <c r="B26" s="37" t="s">
        <v>120</v>
      </c>
      <c r="C26" s="37"/>
      <c r="D26" s="37"/>
      <c r="E26" s="37"/>
      <c r="F26" s="37"/>
      <c r="G26" s="37"/>
      <c r="H26" s="37"/>
      <c r="I26" s="37"/>
      <c r="J26" s="35">
        <v>250000</v>
      </c>
    </row>
    <row r="27" spans="2:10" ht="34.25" customHeight="1" x14ac:dyDescent="0.6">
      <c r="B27" s="38" t="s">
        <v>85</v>
      </c>
      <c r="C27" s="38"/>
      <c r="D27" s="38"/>
      <c r="E27" s="38"/>
      <c r="F27" s="38"/>
      <c r="G27" s="38"/>
      <c r="H27" s="38"/>
      <c r="I27" s="38"/>
      <c r="J27" s="38"/>
    </row>
    <row r="28" spans="2:10" x14ac:dyDescent="0.6">
      <c r="F28" s="11"/>
    </row>
  </sheetData>
  <sheetProtection algorithmName="SHA-512" hashValue="edwaSXieM7UqmaaoFDu6B2H77FUgj3POv3qXvf36zr4wISFEhARv0dVkxoO7nWmjzN6cmwXXFLcdKL7ABE/k4g==" saltValue="I6PzJ+l5q8FRx+Z7YKak+Q==" spinCount="100000" sheet="1" formatColumns="0" formatRows="0" selectLockedCells="1"/>
  <mergeCells count="14">
    <mergeCell ref="C25:G25"/>
    <mergeCell ref="B26:I26"/>
    <mergeCell ref="B27:J27"/>
    <mergeCell ref="B3:J3"/>
    <mergeCell ref="B4:J4"/>
    <mergeCell ref="B5:J5"/>
    <mergeCell ref="B6:J6"/>
    <mergeCell ref="C20:G20"/>
    <mergeCell ref="C21:G21"/>
    <mergeCell ref="C22:G22"/>
    <mergeCell ref="C23:G23"/>
    <mergeCell ref="C24:G24"/>
    <mergeCell ref="B18:I18"/>
    <mergeCell ref="G8:I8"/>
  </mergeCells>
  <dataValidations count="2">
    <dataValidation type="custom" allowBlank="1" showInputMessage="1" showErrorMessage="1" errorTitle="INPUT ERROR" error="VALUES CAN ONLY INCLUDE UP-TO, TWO DECIMALS!" sqref="I10:I17" xr:uid="{714E7A8D-2C71-4D7F-97AF-C90D853D1A97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1:I25" xr:uid="{33FCA2E3-0990-4DD8-9223-B09C380ED256}">
      <formula1>IF(ISNUMBER(FIND(".",I21)),LEN(I21)-FIND(".",I21)&lt;=2,TRUE)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  <headerFooter>
    <oddHeader>&amp;R&amp;"Times New Roman,Bold Italic"&amp;12&amp;KFF0000REVISED 12-29-2020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ASSET CLASS GROUP C (OY2)</vt:lpstr>
      <vt:lpstr>ASSET CLASS GROUP C (BP)</vt:lpstr>
      <vt:lpstr>ASSET CLASS GROUP C (OY1)</vt:lpstr>
      <vt:lpstr>ASSET CLASS GROUP C (OY3)</vt:lpstr>
      <vt:lpstr>ASSET CLASS GROUP C (OY4)</vt:lpstr>
      <vt:lpstr>'ASSET CLASS GROUP C (BP)'!Print_Area</vt:lpstr>
      <vt:lpstr>'ASSET CLASS GROUP C (OY1)'!Print_Area</vt:lpstr>
      <vt:lpstr>'ASSET CLASS GROUP C (OY2)'!Print_Area</vt:lpstr>
      <vt:lpstr>'ASSET CLASS GROUP C (OY3)'!Print_Area</vt:lpstr>
      <vt:lpstr>'ASSET CLASS GROUP C (OY4)'!Print_Area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cp:lastPrinted>2020-12-29T21:20:57Z</cp:lastPrinted>
  <dcterms:created xsi:type="dcterms:W3CDTF">2020-11-07T21:42:57Z</dcterms:created>
  <dcterms:modified xsi:type="dcterms:W3CDTF">2020-12-29T22:42:44Z</dcterms:modified>
</cp:coreProperties>
</file>