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lakshmi.chilamk2\Desktop\DOMONIQUE-12172020\"/>
    </mc:Choice>
  </mc:AlternateContent>
  <xr:revisionPtr revIDLastSave="0" documentId="8_{90A3347A-1CDA-468C-ADD9-D15B54159749}" xr6:coauthVersionLast="45" xr6:coauthVersionMax="45" xr10:uidLastSave="{00000000-0000-0000-0000-000000000000}"/>
  <bookViews>
    <workbookView xWindow="-110" yWindow="-110" windowWidth="19420" windowHeight="10420" tabRatio="793" xr2:uid="{C9ADFE30-157B-484E-BB30-4B761A0506D2}"/>
  </bookViews>
  <sheets>
    <sheet name="ASSET CLASS GROUP D (BP)" sheetId="1" r:id="rId1"/>
    <sheet name="ASSET CLASS GROUP D (OY1)" sheetId="2" r:id="rId2"/>
    <sheet name="ASSET CLASS GROUP D (OY2)" sheetId="3" r:id="rId3"/>
    <sheet name="ASSET CLASS GROUP D (OY3)" sheetId="4" r:id="rId4"/>
    <sheet name="ASSET CLASS GROUP D (OY4)" sheetId="5" r:id="rId5"/>
  </sheets>
  <definedNames>
    <definedName name="_xlnm.Print_Area" localSheetId="0">'ASSET CLASS GROUP D (BP)'!$A$1:$K$25</definedName>
    <definedName name="_xlnm.Print_Area" localSheetId="1">'ASSET CLASS GROUP D (OY1)'!$A$1:$K$25</definedName>
    <definedName name="_xlnm.Print_Area" localSheetId="2">'ASSET CLASS GROUP D (OY2)'!$A$1:$K$25</definedName>
    <definedName name="_xlnm.Print_Area" localSheetId="3">'ASSET CLASS GROUP D (OY3)'!$A$1:$K$25</definedName>
    <definedName name="_xlnm.Print_Area" localSheetId="4">'ASSET CLASS GROUP D (OY4)'!$A$1:$K$25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5" l="1"/>
  <c r="J21" i="5"/>
  <c r="J20" i="5"/>
  <c r="J19" i="5"/>
  <c r="J18" i="5"/>
  <c r="J22" i="4"/>
  <c r="J21" i="4"/>
  <c r="J20" i="4"/>
  <c r="J19" i="4"/>
  <c r="J18" i="4"/>
  <c r="J22" i="3"/>
  <c r="J21" i="3"/>
  <c r="J20" i="3"/>
  <c r="J19" i="3"/>
  <c r="J18" i="3"/>
  <c r="J22" i="2"/>
  <c r="J21" i="2"/>
  <c r="J20" i="2"/>
  <c r="J19" i="2"/>
  <c r="J18" i="2"/>
  <c r="J22" i="1"/>
  <c r="J21" i="1"/>
  <c r="J20" i="1"/>
  <c r="J19" i="1"/>
  <c r="J18" i="1"/>
  <c r="J14" i="5" l="1"/>
  <c r="J13" i="5"/>
  <c r="J12" i="5"/>
  <c r="J11" i="5"/>
  <c r="J10" i="5"/>
  <c r="J14" i="4"/>
  <c r="J13" i="4"/>
  <c r="J12" i="4"/>
  <c r="J11" i="4"/>
  <c r="J10" i="4"/>
  <c r="J14" i="3"/>
  <c r="J13" i="3"/>
  <c r="J12" i="3"/>
  <c r="J11" i="3"/>
  <c r="J10" i="3"/>
  <c r="J14" i="2"/>
  <c r="J13" i="2"/>
  <c r="J12" i="2"/>
  <c r="J11" i="2"/>
  <c r="J10" i="2"/>
  <c r="J15" i="2" s="1"/>
  <c r="J14" i="1"/>
  <c r="J13" i="1"/>
  <c r="J12" i="1"/>
  <c r="J11" i="1"/>
  <c r="J10" i="1"/>
  <c r="J15" i="5" l="1"/>
  <c r="J15" i="4"/>
  <c r="J15" i="3"/>
  <c r="J15" i="1"/>
</calcChain>
</file>

<file path=xl/sharedStrings.xml><?xml version="1.0" encoding="utf-8"?>
<sst xmlns="http://schemas.openxmlformats.org/spreadsheetml/2006/main" count="290" uniqueCount="102">
  <si>
    <t>CITY-WIDE COMPREHENSIVE JANITORIAL &amp; RELATED SUPPLEMENTAL SERVICES</t>
  </si>
  <si>
    <t>DCAM-21-NC-RFP-0009</t>
  </si>
  <si>
    <t>BASE PERIOD</t>
  </si>
  <si>
    <t>EXTENDED COST</t>
  </si>
  <si>
    <t>CLIN(S)</t>
  </si>
  <si>
    <t>FACILITIES</t>
  </si>
  <si>
    <t>SERVICE
DAYS</t>
  </si>
  <si>
    <t>SERVICE SHIFT
SCHEDULE</t>
  </si>
  <si>
    <t>UOM</t>
  </si>
  <si>
    <t>By Facility</t>
  </si>
  <si>
    <t>0001</t>
  </si>
  <si>
    <t xml:space="preserve">M-F </t>
  </si>
  <si>
    <t>MONTHLY</t>
  </si>
  <si>
    <t>0002</t>
  </si>
  <si>
    <t>0003</t>
  </si>
  <si>
    <t>0004</t>
  </si>
  <si>
    <t>0005</t>
  </si>
  <si>
    <t>0006</t>
  </si>
  <si>
    <t>DCAM-21-NC-RFP-1009</t>
  </si>
  <si>
    <t>OY1</t>
  </si>
  <si>
    <t>1001</t>
  </si>
  <si>
    <t>1002</t>
  </si>
  <si>
    <t>1003</t>
  </si>
  <si>
    <t>1004</t>
  </si>
  <si>
    <t>1005</t>
  </si>
  <si>
    <t>1006</t>
  </si>
  <si>
    <t>OY2</t>
  </si>
  <si>
    <t>2001</t>
  </si>
  <si>
    <t>2002</t>
  </si>
  <si>
    <t>2003</t>
  </si>
  <si>
    <t>2004</t>
  </si>
  <si>
    <t>2005</t>
  </si>
  <si>
    <t>2006</t>
  </si>
  <si>
    <t>OY3</t>
  </si>
  <si>
    <t>3001</t>
  </si>
  <si>
    <t>3002</t>
  </si>
  <si>
    <t>3003</t>
  </si>
  <si>
    <t>3004</t>
  </si>
  <si>
    <t>3005</t>
  </si>
  <si>
    <t>3006</t>
  </si>
  <si>
    <t>OY4</t>
  </si>
  <si>
    <t>4001</t>
  </si>
  <si>
    <t>4002</t>
  </si>
  <si>
    <t>4003</t>
  </si>
  <si>
    <t>4004</t>
  </si>
  <si>
    <t>4005</t>
  </si>
  <si>
    <t>4006</t>
  </si>
  <si>
    <t>9am-5pm</t>
  </si>
  <si>
    <t>DMV 4525 BENNING ROAD, SE</t>
  </si>
  <si>
    <t>DMV GEORGETOWN</t>
  </si>
  <si>
    <t>DMV/CDL Test Site 3000 Pennsy Dr. Hyattsville, MD</t>
  </si>
  <si>
    <t>DMV Rhode Island Ave 2300 Washington Place NE #112</t>
  </si>
  <si>
    <t>8:15am - 4:00pm</t>
  </si>
  <si>
    <t>9am - 10am</t>
  </si>
  <si>
    <t>T-SA</t>
  </si>
  <si>
    <t>ASSET CLASS GROUP D - TOTAL BASE PERIOD CONTRACT VALUE</t>
  </si>
  <si>
    <t>ASSET CLASS GROUP D - TOTAL OY1 CONTRACT VALUE</t>
  </si>
  <si>
    <t>ASSET CLASS GROUP D - TOTAL OY2 CONTRACT VALUE</t>
  </si>
  <si>
    <t>ASSET CLASS GROUP D - TOTAL OY3 CONTRACT VALUE</t>
  </si>
  <si>
    <t>ASSET CLASS GROUP D - TOTAL OY4 CONTRACT VALUE</t>
  </si>
  <si>
    <t>DMV LENFANT PLAZA and  P100</t>
  </si>
  <si>
    <t>8am - 5pm</t>
  </si>
  <si>
    <t>ESTIMATED
FACILITY SQFT</t>
  </si>
  <si>
    <t>EST#
OF MONTHS</t>
  </si>
  <si>
    <t>FIRM-FIXED
MONTHLY SRV
RATE</t>
  </si>
  <si>
    <r>
      <t xml:space="preserve">SUPPLEMENTAL SERVICES / LABOR CATEGORY DESCRIPTION SECTION [C.7]
</t>
    </r>
    <r>
      <rPr>
        <i/>
        <sz val="10"/>
        <color rgb="FFFF0000"/>
        <rFont val="Yu Gothic"/>
        <family val="2"/>
      </rPr>
      <t>SERVICES SHALL BE ORDERS AND PROVIDED AT THE DIRECTION OF THE COTR ONLY</t>
    </r>
  </si>
  <si>
    <t>ESTIMATED
HOURS</t>
  </si>
  <si>
    <t>HOURLY
LABOR RATE</t>
  </si>
  <si>
    <t>ESTIMATED
EXTENDED
COST</t>
  </si>
  <si>
    <t>COMMUNICABLE/INFECTIOUS DISEASE SITE/SPACE CONTAMINATION DEEP CLEANING</t>
  </si>
  <si>
    <t>EXTERIOR WINDOW WASHING FOR SECOND STORY (AND ABOVE) WINDOWS</t>
  </si>
  <si>
    <t xml:space="preserve">EXTERIOR WASHING OF CANOPIES </t>
  </si>
  <si>
    <t>JANITOR</t>
  </si>
  <si>
    <t>SUPERVISOR</t>
  </si>
  <si>
    <t>BASE PERIOD SUPPLEMENTAL COST REIMBURSEMENT ORDERING CEILING</t>
  </si>
  <si>
    <t>The estimated Labor Hour quantity as seen above is included for the purpose of price reasonableness/realism evaluation only!  The not to exceed Supplemental Service, Cost Reimbursement Ordering Ceiling for the Base Period and each Option Year is established in Section [B.4.2.1]</t>
  </si>
  <si>
    <t>OY1 SUPPLEMENTAL COST REIMBURSEMENT ORDERING CEILING</t>
  </si>
  <si>
    <t>0007</t>
  </si>
  <si>
    <t>0008</t>
  </si>
  <si>
    <t>0009</t>
  </si>
  <si>
    <t>0010</t>
  </si>
  <si>
    <t>1007</t>
  </si>
  <si>
    <t>1008</t>
  </si>
  <si>
    <t>1009</t>
  </si>
  <si>
    <t>1010</t>
  </si>
  <si>
    <t>2007</t>
  </si>
  <si>
    <t>2008</t>
  </si>
  <si>
    <t>2009</t>
  </si>
  <si>
    <t>2010</t>
  </si>
  <si>
    <t>3007</t>
  </si>
  <si>
    <t>3008</t>
  </si>
  <si>
    <t>3009</t>
  </si>
  <si>
    <t>3010</t>
  </si>
  <si>
    <t>OY3 SUPPLEMENTAL COST REIMBURSEMENT ORDERING CEILING</t>
  </si>
  <si>
    <t>OY2 SUPPLEMENTAL COST REIMBURSEMENT ORDERING CEILING</t>
  </si>
  <si>
    <t>OY4 SUPPLEMENTAL COST REIMBURSEMENT ORDERING CEILING</t>
  </si>
  <si>
    <t>4007</t>
  </si>
  <si>
    <t>4008</t>
  </si>
  <si>
    <t>4009</t>
  </si>
  <si>
    <t>4010</t>
  </si>
  <si>
    <t>REVISED 16-DEC-2020</t>
  </si>
  <si>
    <r>
      <t xml:space="preserve">ASSET CLASS GROUP </t>
    </r>
    <r>
      <rPr>
        <b/>
        <sz val="14"/>
        <color rgb="FF0000FF"/>
        <rFont val="Yu Gothic"/>
        <family val="2"/>
      </rPr>
      <t>D</t>
    </r>
    <r>
      <rPr>
        <b/>
        <sz val="14"/>
        <color theme="1"/>
        <rFont val="Yu Gothic"/>
        <family val="2"/>
      </rPr>
      <t xml:space="preserve"> - GOVERNMENT OPERATIONS (DMV)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</si>
</sst>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_);[Red]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rgb="FF0000FF"/>
      <name val="Yu Gothic"/>
      <family val="2"/>
    </font>
    <font>
      <sz val="12"/>
      <color theme="1"/>
      <name val="Yu Gothic"/>
      <family val="2"/>
    </font>
    <font>
      <sz val="12"/>
      <color theme="0"/>
      <name val="Yu Gothic"/>
      <family val="2"/>
    </font>
    <font>
      <b/>
      <sz val="12"/>
      <color theme="0"/>
      <name val="Yu Gothic"/>
      <family val="2"/>
    </font>
    <font>
      <b/>
      <sz val="9"/>
      <color theme="0"/>
      <name val="Yu Gothic"/>
      <family val="2"/>
    </font>
    <font>
      <b/>
      <sz val="10"/>
      <color theme="1"/>
      <name val="Yu Gothic"/>
      <family val="2"/>
    </font>
    <font>
      <b/>
      <sz val="10"/>
      <color theme="0"/>
      <name val="Yu Gothic"/>
      <family val="2"/>
    </font>
    <font>
      <b/>
      <i/>
      <sz val="8"/>
      <color rgb="FFFF0000"/>
      <name val="Yu Gothic"/>
      <family val="2"/>
    </font>
    <font>
      <b/>
      <sz val="12"/>
      <color theme="1"/>
      <name val="Yu Gothic"/>
      <family val="2"/>
    </font>
    <font>
      <i/>
      <sz val="10"/>
      <color rgb="FFFF0000"/>
      <name val="Yu Gothic"/>
      <family val="2"/>
    </font>
    <font>
      <sz val="8"/>
      <name val="Calibri"/>
      <family val="2"/>
      <scheme val="minor"/>
    </font>
    <font>
      <b/>
      <i/>
      <sz val="12"/>
      <color rgb="FFFF0000"/>
      <name val="Yu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4" fillId="3" borderId="1" xfId="1" applyFont="1" applyFill="1" applyBorder="1" applyAlignment="1" applyProtection="1">
      <alignment horizontal="right" vertical="center"/>
      <protection locked="0"/>
    </xf>
    <xf numFmtId="44" fontId="9" fillId="2" borderId="0" xfId="1" applyFont="1" applyFill="1" applyAlignment="1" applyProtection="1">
      <alignment horizontal="center"/>
    </xf>
    <xf numFmtId="44" fontId="9" fillId="2" borderId="0" xfId="1" applyFont="1" applyFill="1" applyAlignment="1" applyProtection="1">
      <alignment horizontal="center" wrapText="1"/>
    </xf>
    <xf numFmtId="44" fontId="9" fillId="2" borderId="0" xfId="1" applyFont="1" applyFill="1" applyAlignment="1" applyProtection="1">
      <alignment horizontal="right" wrapText="1"/>
    </xf>
    <xf numFmtId="44" fontId="10" fillId="2" borderId="0" xfId="1" applyFont="1" applyFill="1" applyAlignment="1" applyProtection="1">
      <alignment horizontal="right" wrapText="1"/>
    </xf>
    <xf numFmtId="44" fontId="9" fillId="2" borderId="1" xfId="1" applyFont="1" applyFill="1" applyBorder="1" applyAlignment="1" applyProtection="1">
      <alignment horizontal="center" wrapText="1"/>
    </xf>
    <xf numFmtId="44" fontId="9" fillId="2" borderId="1" xfId="1" applyFont="1" applyFill="1" applyBorder="1" applyAlignment="1" applyProtection="1">
      <alignment horizontal="right" wrapText="1"/>
    </xf>
    <xf numFmtId="44" fontId="4" fillId="0" borderId="0" xfId="1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38" fontId="4" fillId="0" borderId="0" xfId="0" applyNumberFormat="1" applyFont="1" applyAlignment="1" applyProtection="1">
      <alignment horizontal="center"/>
    </xf>
    <xf numFmtId="0" fontId="14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 wrapText="1"/>
    </xf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right" wrapText="1"/>
    </xf>
    <xf numFmtId="0" fontId="9" fillId="2" borderId="0" xfId="0" applyFont="1" applyFill="1" applyAlignment="1" applyProtection="1">
      <alignment horizontal="center" wrapText="1"/>
    </xf>
    <xf numFmtId="38" fontId="9" fillId="2" borderId="0" xfId="0" applyNumberFormat="1" applyFont="1" applyFill="1" applyAlignment="1" applyProtection="1">
      <alignment horizontal="center" wrapText="1"/>
    </xf>
    <xf numFmtId="0" fontId="8" fillId="0" borderId="0" xfId="0" applyFont="1" applyProtection="1"/>
    <xf numFmtId="0" fontId="11" fillId="0" borderId="1" xfId="0" quotePrefix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</xf>
    <xf numFmtId="38" fontId="4" fillId="0" borderId="1" xfId="0" applyNumberFormat="1" applyFont="1" applyBorder="1" applyAlignment="1" applyProtection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44" fontId="11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4" fontId="11" fillId="4" borderId="1" xfId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right" wrapText="1"/>
    </xf>
    <xf numFmtId="44" fontId="6" fillId="5" borderId="1" xfId="0" applyNumberFormat="1" applyFont="1" applyFill="1" applyBorder="1" applyAlignment="1" applyProtection="1">
      <alignment vertical="center"/>
    </xf>
    <xf numFmtId="164" fontId="4" fillId="0" borderId="0" xfId="0" applyNumberFormat="1" applyFont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6" fillId="5" borderId="1" xfId="0" quotePrefix="1" applyFont="1" applyFill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right"/>
    </xf>
    <xf numFmtId="44" fontId="6" fillId="2" borderId="0" xfId="1" applyFont="1" applyFill="1" applyAlignment="1" applyProtection="1">
      <alignment horizontal="center"/>
    </xf>
    <xf numFmtId="0" fontId="11" fillId="4" borderId="5" xfId="0" applyFont="1" applyFill="1" applyBorder="1" applyAlignment="1" applyProtection="1">
      <alignment horizontal="right"/>
    </xf>
    <xf numFmtId="0" fontId="11" fillId="4" borderId="6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987-C927-49D0-88B3-AE400690377A}">
  <dimension ref="B2:J26"/>
  <sheetViews>
    <sheetView showGridLines="0" tabSelected="1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.36328125" style="10" customWidth="1"/>
    <col min="4" max="4" width="12.1796875" style="9" customWidth="1"/>
    <col min="5" max="5" width="18.81640625" style="9" customWidth="1"/>
    <col min="6" max="6" width="18.81640625" style="36" customWidth="1"/>
    <col min="7" max="7" width="14.1796875" style="8" bestFit="1" customWidth="1"/>
    <col min="8" max="8" width="13" style="8" customWidth="1"/>
    <col min="9" max="9" width="15.36328125" style="8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100</v>
      </c>
    </row>
    <row r="3" spans="2:10" s="14" customFormat="1" ht="22.25" customHeight="1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101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2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8"/>
      <c r="G8" s="49"/>
      <c r="H8" s="49"/>
      <c r="I8" s="49"/>
      <c r="J8" s="19" t="s">
        <v>3</v>
      </c>
    </row>
    <row r="9" spans="2:10" s="24" customFormat="1" ht="46.75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62</v>
      </c>
      <c r="G9" s="2" t="s">
        <v>8</v>
      </c>
      <c r="H9" s="3" t="s">
        <v>63</v>
      </c>
      <c r="I9" s="4" t="s">
        <v>64</v>
      </c>
      <c r="J9" s="5" t="s">
        <v>9</v>
      </c>
    </row>
    <row r="10" spans="2:10" s="32" customFormat="1" x14ac:dyDescent="0.35">
      <c r="B10" s="25" t="s">
        <v>10</v>
      </c>
      <c r="C10" s="26" t="s">
        <v>48</v>
      </c>
      <c r="D10" s="27" t="s">
        <v>11</v>
      </c>
      <c r="E10" s="27" t="s">
        <v>52</v>
      </c>
      <c r="F10" s="28">
        <v>12020</v>
      </c>
      <c r="G10" s="29" t="s">
        <v>12</v>
      </c>
      <c r="H10" s="30">
        <v>8</v>
      </c>
      <c r="I10" s="1"/>
      <c r="J10" s="31">
        <f>H10*I10</f>
        <v>0</v>
      </c>
    </row>
    <row r="11" spans="2:10" s="32" customFormat="1" x14ac:dyDescent="0.35">
      <c r="B11" s="25" t="s">
        <v>13</v>
      </c>
      <c r="C11" s="26" t="s">
        <v>49</v>
      </c>
      <c r="D11" s="27" t="s">
        <v>11</v>
      </c>
      <c r="E11" s="27" t="s">
        <v>52</v>
      </c>
      <c r="F11" s="28">
        <v>5219</v>
      </c>
      <c r="G11" s="29" t="s">
        <v>12</v>
      </c>
      <c r="H11" s="30">
        <v>8</v>
      </c>
      <c r="I11" s="1"/>
      <c r="J11" s="31">
        <f t="shared" ref="J11:J14" si="0">H11*I11</f>
        <v>0</v>
      </c>
    </row>
    <row r="12" spans="2:10" s="32" customFormat="1" x14ac:dyDescent="0.35">
      <c r="B12" s="25" t="s">
        <v>14</v>
      </c>
      <c r="C12" s="26" t="s">
        <v>60</v>
      </c>
      <c r="D12" s="27" t="s">
        <v>11</v>
      </c>
      <c r="E12" s="27" t="s">
        <v>61</v>
      </c>
      <c r="F12" s="28">
        <v>15107</v>
      </c>
      <c r="G12" s="29" t="s">
        <v>12</v>
      </c>
      <c r="H12" s="30">
        <v>8</v>
      </c>
      <c r="I12" s="1"/>
      <c r="J12" s="31">
        <f t="shared" si="0"/>
        <v>0</v>
      </c>
    </row>
    <row r="13" spans="2:10" s="32" customFormat="1" x14ac:dyDescent="0.35">
      <c r="B13" s="25" t="s">
        <v>15</v>
      </c>
      <c r="C13" s="26" t="s">
        <v>50</v>
      </c>
      <c r="D13" s="27" t="s">
        <v>11</v>
      </c>
      <c r="E13" s="27" t="s">
        <v>53</v>
      </c>
      <c r="F13" s="28">
        <v>400</v>
      </c>
      <c r="G13" s="29" t="s">
        <v>12</v>
      </c>
      <c r="H13" s="30">
        <v>8</v>
      </c>
      <c r="I13" s="1"/>
      <c r="J13" s="31">
        <f t="shared" si="0"/>
        <v>0</v>
      </c>
    </row>
    <row r="14" spans="2:10" s="32" customFormat="1" x14ac:dyDescent="0.35">
      <c r="B14" s="25" t="s">
        <v>16</v>
      </c>
      <c r="C14" s="26" t="s">
        <v>51</v>
      </c>
      <c r="D14" s="27" t="s">
        <v>54</v>
      </c>
      <c r="E14" s="27" t="s">
        <v>47</v>
      </c>
      <c r="F14" s="28">
        <v>8000</v>
      </c>
      <c r="G14" s="29" t="s">
        <v>12</v>
      </c>
      <c r="H14" s="30">
        <v>8</v>
      </c>
      <c r="I14" s="1"/>
      <c r="J14" s="31">
        <f t="shared" si="0"/>
        <v>0</v>
      </c>
    </row>
    <row r="15" spans="2:10" x14ac:dyDescent="0.6">
      <c r="B15" s="46" t="s">
        <v>55</v>
      </c>
      <c r="C15" s="47"/>
      <c r="D15" s="47"/>
      <c r="E15" s="47"/>
      <c r="F15" s="47"/>
      <c r="G15" s="47"/>
      <c r="H15" s="47"/>
      <c r="I15" s="48"/>
      <c r="J15" s="33">
        <f>SUM(J10:J14)</f>
        <v>0</v>
      </c>
    </row>
    <row r="17" spans="2:10" s="24" customFormat="1" ht="45.5" x14ac:dyDescent="0.5">
      <c r="B17" s="20" t="s">
        <v>4</v>
      </c>
      <c r="C17" s="44" t="s">
        <v>65</v>
      </c>
      <c r="D17" s="44"/>
      <c r="E17" s="44"/>
      <c r="F17" s="44"/>
      <c r="G17" s="44"/>
      <c r="H17" s="6" t="s">
        <v>66</v>
      </c>
      <c r="I17" s="7" t="s">
        <v>67</v>
      </c>
      <c r="J17" s="34" t="s">
        <v>68</v>
      </c>
    </row>
    <row r="18" spans="2:10" s="32" customFormat="1" ht="19.75" customHeight="1" x14ac:dyDescent="0.35">
      <c r="B18" s="25" t="s">
        <v>17</v>
      </c>
      <c r="C18" s="45" t="s">
        <v>69</v>
      </c>
      <c r="D18" s="45"/>
      <c r="E18" s="45"/>
      <c r="F18" s="45"/>
      <c r="G18" s="45"/>
      <c r="H18" s="27">
        <v>40</v>
      </c>
      <c r="I18" s="1"/>
      <c r="J18" s="31">
        <f>H18*I18</f>
        <v>0</v>
      </c>
    </row>
    <row r="19" spans="2:10" ht="19.75" customHeight="1" x14ac:dyDescent="0.6">
      <c r="B19" s="25" t="s">
        <v>77</v>
      </c>
      <c r="C19" s="37" t="s">
        <v>70</v>
      </c>
      <c r="D19" s="37"/>
      <c r="E19" s="37"/>
      <c r="F19" s="37"/>
      <c r="G19" s="37"/>
      <c r="H19" s="27">
        <v>40</v>
      </c>
      <c r="I19" s="1"/>
      <c r="J19" s="31">
        <f t="shared" ref="J19:J22" si="1">H19*I19</f>
        <v>0</v>
      </c>
    </row>
    <row r="20" spans="2:10" x14ac:dyDescent="0.6">
      <c r="B20" s="25" t="s">
        <v>78</v>
      </c>
      <c r="C20" s="37" t="s">
        <v>71</v>
      </c>
      <c r="D20" s="37"/>
      <c r="E20" s="37"/>
      <c r="F20" s="37"/>
      <c r="G20" s="37"/>
      <c r="H20" s="27">
        <v>40</v>
      </c>
      <c r="I20" s="1"/>
      <c r="J20" s="31">
        <f t="shared" si="1"/>
        <v>0</v>
      </c>
    </row>
    <row r="21" spans="2:10" x14ac:dyDescent="0.6">
      <c r="B21" s="25" t="s">
        <v>79</v>
      </c>
      <c r="C21" s="37" t="s">
        <v>72</v>
      </c>
      <c r="D21" s="37"/>
      <c r="E21" s="37"/>
      <c r="F21" s="37"/>
      <c r="G21" s="37"/>
      <c r="H21" s="27">
        <v>40</v>
      </c>
      <c r="I21" s="1"/>
      <c r="J21" s="31">
        <f t="shared" si="1"/>
        <v>0</v>
      </c>
    </row>
    <row r="22" spans="2:10" x14ac:dyDescent="0.6">
      <c r="B22" s="25" t="s">
        <v>80</v>
      </c>
      <c r="C22" s="37" t="s">
        <v>73</v>
      </c>
      <c r="D22" s="37"/>
      <c r="E22" s="37"/>
      <c r="F22" s="37"/>
      <c r="G22" s="37"/>
      <c r="H22" s="27">
        <v>40</v>
      </c>
      <c r="I22" s="1"/>
      <c r="J22" s="31">
        <f t="shared" si="1"/>
        <v>0</v>
      </c>
    </row>
    <row r="23" spans="2:10" x14ac:dyDescent="0.6">
      <c r="B23" s="38" t="s">
        <v>74</v>
      </c>
      <c r="C23" s="38"/>
      <c r="D23" s="38"/>
      <c r="E23" s="38"/>
      <c r="F23" s="38"/>
      <c r="G23" s="38"/>
      <c r="H23" s="38"/>
      <c r="I23" s="38"/>
      <c r="J23" s="35">
        <v>250000</v>
      </c>
    </row>
    <row r="24" spans="2:10" ht="34.75" customHeight="1" x14ac:dyDescent="0.6">
      <c r="B24" s="39" t="s">
        <v>75</v>
      </c>
      <c r="C24" s="39"/>
      <c r="D24" s="39"/>
      <c r="E24" s="39"/>
      <c r="F24" s="39"/>
      <c r="G24" s="39"/>
      <c r="H24" s="39"/>
      <c r="I24" s="39"/>
      <c r="J24" s="39"/>
    </row>
    <row r="25" spans="2:10" x14ac:dyDescent="0.6">
      <c r="F25" s="11"/>
    </row>
    <row r="26" spans="2:10" x14ac:dyDescent="0.6">
      <c r="F26" s="11"/>
    </row>
  </sheetData>
  <sheetProtection algorithmName="SHA-512" hashValue="iGpPY5u4//G7VmclaZH7ARgFRMixy8TEzjN5b+X5QRHEPHxfN6NFbn5oC2pF1Q6M2FTA42hPGzSQHg92IQq4Hw==" saltValue="VSC0hVIL2PX59G2MXc9yBA==" spinCount="100000" sheet="1" formatColumns="0" formatRows="0" selectLockedCells="1"/>
  <mergeCells count="14">
    <mergeCell ref="C22:G22"/>
    <mergeCell ref="B23:I23"/>
    <mergeCell ref="B24:J24"/>
    <mergeCell ref="B3:J3"/>
    <mergeCell ref="B4:J4"/>
    <mergeCell ref="B5:J5"/>
    <mergeCell ref="B6:J6"/>
    <mergeCell ref="C17:G17"/>
    <mergeCell ref="C18:G18"/>
    <mergeCell ref="C19:G19"/>
    <mergeCell ref="C20:G20"/>
    <mergeCell ref="C21:G21"/>
    <mergeCell ref="B15:I15"/>
    <mergeCell ref="G8:I8"/>
  </mergeCells>
  <dataValidations count="2">
    <dataValidation type="custom" allowBlank="1" showInputMessage="1" showErrorMessage="1" errorTitle="INPUT ERROR" error="VALUES CAN ONLY INCLUDE UP-TO, TWO DECIMALS!" sqref="I10:I14" xr:uid="{B622FCAE-A7BF-4100-954E-763E1DDF5969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18:I22" xr:uid="{61E84230-742A-43AD-AD57-1BF41B925DDF}">
      <formula1>IF(ISNUMBER(FIND(".",I18)),LEN(I18)-FIND(".",I18)&lt;=2,TRUE)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79EF-1EBF-4474-BDFA-7D51544CF77E}">
  <dimension ref="B2:J25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.36328125" style="10" customWidth="1"/>
    <col min="4" max="4" width="12.1796875" style="9" customWidth="1"/>
    <col min="5" max="6" width="18.81640625" style="9" customWidth="1"/>
    <col min="7" max="7" width="14.1796875" style="8" bestFit="1" customWidth="1"/>
    <col min="8" max="8" width="12.90625" style="8" bestFit="1" customWidth="1"/>
    <col min="9" max="9" width="15.36328125" style="8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100</v>
      </c>
    </row>
    <row r="3" spans="2:10" s="14" customFormat="1" ht="22.25" customHeight="1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18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101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19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7"/>
      <c r="G8" s="49"/>
      <c r="H8" s="49"/>
      <c r="I8" s="49"/>
      <c r="J8" s="19" t="s">
        <v>3</v>
      </c>
    </row>
    <row r="9" spans="2:10" s="24" customFormat="1" ht="46.75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62</v>
      </c>
      <c r="G9" s="2" t="s">
        <v>8</v>
      </c>
      <c r="H9" s="3" t="s">
        <v>63</v>
      </c>
      <c r="I9" s="4" t="s">
        <v>64</v>
      </c>
      <c r="J9" s="5" t="s">
        <v>9</v>
      </c>
    </row>
    <row r="10" spans="2:10" s="32" customFormat="1" x14ac:dyDescent="0.35">
      <c r="B10" s="25" t="s">
        <v>20</v>
      </c>
      <c r="C10" s="26" t="s">
        <v>48</v>
      </c>
      <c r="D10" s="27" t="s">
        <v>11</v>
      </c>
      <c r="E10" s="27" t="s">
        <v>52</v>
      </c>
      <c r="F10" s="28">
        <v>12020</v>
      </c>
      <c r="G10" s="29" t="s">
        <v>12</v>
      </c>
      <c r="H10" s="30">
        <v>12</v>
      </c>
      <c r="I10" s="1"/>
      <c r="J10" s="31">
        <f>H10*I10</f>
        <v>0</v>
      </c>
    </row>
    <row r="11" spans="2:10" s="32" customFormat="1" x14ac:dyDescent="0.35">
      <c r="B11" s="25" t="s">
        <v>21</v>
      </c>
      <c r="C11" s="26" t="s">
        <v>49</v>
      </c>
      <c r="D11" s="27" t="s">
        <v>11</v>
      </c>
      <c r="E11" s="27" t="s">
        <v>52</v>
      </c>
      <c r="F11" s="28">
        <v>5219</v>
      </c>
      <c r="G11" s="29" t="s">
        <v>12</v>
      </c>
      <c r="H11" s="30">
        <v>12</v>
      </c>
      <c r="I11" s="1"/>
      <c r="J11" s="31">
        <f t="shared" ref="J11:J14" si="0">H11*I11</f>
        <v>0</v>
      </c>
    </row>
    <row r="12" spans="2:10" s="32" customFormat="1" x14ac:dyDescent="0.35">
      <c r="B12" s="25" t="s">
        <v>22</v>
      </c>
      <c r="C12" s="26" t="s">
        <v>60</v>
      </c>
      <c r="D12" s="27" t="s">
        <v>11</v>
      </c>
      <c r="E12" s="27" t="s">
        <v>61</v>
      </c>
      <c r="F12" s="28">
        <v>15107</v>
      </c>
      <c r="G12" s="29" t="s">
        <v>12</v>
      </c>
      <c r="H12" s="30">
        <v>12</v>
      </c>
      <c r="I12" s="1"/>
      <c r="J12" s="31">
        <f t="shared" si="0"/>
        <v>0</v>
      </c>
    </row>
    <row r="13" spans="2:10" s="32" customFormat="1" x14ac:dyDescent="0.35">
      <c r="B13" s="25" t="s">
        <v>23</v>
      </c>
      <c r="C13" s="26" t="s">
        <v>50</v>
      </c>
      <c r="D13" s="27" t="s">
        <v>11</v>
      </c>
      <c r="E13" s="27" t="s">
        <v>53</v>
      </c>
      <c r="F13" s="28">
        <v>400</v>
      </c>
      <c r="G13" s="29" t="s">
        <v>12</v>
      </c>
      <c r="H13" s="30">
        <v>12</v>
      </c>
      <c r="I13" s="1"/>
      <c r="J13" s="31">
        <f t="shared" si="0"/>
        <v>0</v>
      </c>
    </row>
    <row r="14" spans="2:10" s="32" customFormat="1" x14ac:dyDescent="0.35">
      <c r="B14" s="25" t="s">
        <v>24</v>
      </c>
      <c r="C14" s="26" t="s">
        <v>51</v>
      </c>
      <c r="D14" s="27" t="s">
        <v>54</v>
      </c>
      <c r="E14" s="27" t="s">
        <v>47</v>
      </c>
      <c r="F14" s="28">
        <v>8000</v>
      </c>
      <c r="G14" s="29" t="s">
        <v>12</v>
      </c>
      <c r="H14" s="30">
        <v>12</v>
      </c>
      <c r="I14" s="1"/>
      <c r="J14" s="31">
        <f t="shared" si="0"/>
        <v>0</v>
      </c>
    </row>
    <row r="15" spans="2:10" x14ac:dyDescent="0.6">
      <c r="B15" s="50" t="s">
        <v>56</v>
      </c>
      <c r="C15" s="50"/>
      <c r="D15" s="50"/>
      <c r="E15" s="50"/>
      <c r="F15" s="50"/>
      <c r="G15" s="50"/>
      <c r="H15" s="50"/>
      <c r="I15" s="51"/>
      <c r="J15" s="33">
        <f>SUM(J10:J14)</f>
        <v>0</v>
      </c>
    </row>
    <row r="17" spans="2:10" s="24" customFormat="1" ht="45.5" x14ac:dyDescent="0.5">
      <c r="B17" s="20" t="s">
        <v>4</v>
      </c>
      <c r="C17" s="44" t="s">
        <v>65</v>
      </c>
      <c r="D17" s="44"/>
      <c r="E17" s="44"/>
      <c r="F17" s="44"/>
      <c r="G17" s="44"/>
      <c r="H17" s="6" t="s">
        <v>66</v>
      </c>
      <c r="I17" s="7" t="s">
        <v>67</v>
      </c>
      <c r="J17" s="34" t="s">
        <v>68</v>
      </c>
    </row>
    <row r="18" spans="2:10" s="32" customFormat="1" x14ac:dyDescent="0.35">
      <c r="B18" s="25" t="s">
        <v>25</v>
      </c>
      <c r="C18" s="45" t="s">
        <v>69</v>
      </c>
      <c r="D18" s="45"/>
      <c r="E18" s="45"/>
      <c r="F18" s="45"/>
      <c r="G18" s="45"/>
      <c r="H18" s="27">
        <v>40</v>
      </c>
      <c r="I18" s="1"/>
      <c r="J18" s="31">
        <f>H18*I18</f>
        <v>0</v>
      </c>
    </row>
    <row r="19" spans="2:10" x14ac:dyDescent="0.6">
      <c r="B19" s="25" t="s">
        <v>81</v>
      </c>
      <c r="C19" s="37" t="s">
        <v>70</v>
      </c>
      <c r="D19" s="37"/>
      <c r="E19" s="37"/>
      <c r="F19" s="37"/>
      <c r="G19" s="37"/>
      <c r="H19" s="27">
        <v>40</v>
      </c>
      <c r="I19" s="1"/>
      <c r="J19" s="31">
        <f t="shared" ref="J19:J22" si="1">H19*I19</f>
        <v>0</v>
      </c>
    </row>
    <row r="20" spans="2:10" x14ac:dyDescent="0.6">
      <c r="B20" s="25" t="s">
        <v>82</v>
      </c>
      <c r="C20" s="37" t="s">
        <v>71</v>
      </c>
      <c r="D20" s="37"/>
      <c r="E20" s="37"/>
      <c r="F20" s="37"/>
      <c r="G20" s="37"/>
      <c r="H20" s="27">
        <v>40</v>
      </c>
      <c r="I20" s="1"/>
      <c r="J20" s="31">
        <f t="shared" si="1"/>
        <v>0</v>
      </c>
    </row>
    <row r="21" spans="2:10" x14ac:dyDescent="0.6">
      <c r="B21" s="25" t="s">
        <v>83</v>
      </c>
      <c r="C21" s="37" t="s">
        <v>72</v>
      </c>
      <c r="D21" s="37"/>
      <c r="E21" s="37"/>
      <c r="F21" s="37"/>
      <c r="G21" s="37"/>
      <c r="H21" s="27">
        <v>40</v>
      </c>
      <c r="I21" s="1"/>
      <c r="J21" s="31">
        <f t="shared" si="1"/>
        <v>0</v>
      </c>
    </row>
    <row r="22" spans="2:10" x14ac:dyDescent="0.6">
      <c r="B22" s="25" t="s">
        <v>84</v>
      </c>
      <c r="C22" s="37" t="s">
        <v>73</v>
      </c>
      <c r="D22" s="37"/>
      <c r="E22" s="37"/>
      <c r="F22" s="37"/>
      <c r="G22" s="37"/>
      <c r="H22" s="27">
        <v>40</v>
      </c>
      <c r="I22" s="1"/>
      <c r="J22" s="31">
        <f t="shared" si="1"/>
        <v>0</v>
      </c>
    </row>
    <row r="23" spans="2:10" x14ac:dyDescent="0.6">
      <c r="B23" s="38" t="s">
        <v>76</v>
      </c>
      <c r="C23" s="38"/>
      <c r="D23" s="38"/>
      <c r="E23" s="38"/>
      <c r="F23" s="38"/>
      <c r="G23" s="38"/>
      <c r="H23" s="38"/>
      <c r="I23" s="38"/>
      <c r="J23" s="35">
        <v>250000</v>
      </c>
    </row>
    <row r="24" spans="2:10" ht="36" customHeight="1" x14ac:dyDescent="0.6">
      <c r="B24" s="39" t="s">
        <v>75</v>
      </c>
      <c r="C24" s="39"/>
      <c r="D24" s="39"/>
      <c r="E24" s="39"/>
      <c r="F24" s="39"/>
      <c r="G24" s="39"/>
      <c r="H24" s="39"/>
      <c r="I24" s="39"/>
      <c r="J24" s="39"/>
    </row>
    <row r="25" spans="2:10" x14ac:dyDescent="0.6">
      <c r="F25" s="11"/>
    </row>
  </sheetData>
  <sheetProtection algorithmName="SHA-512" hashValue="t9FmvoUrU4rH6SeOwfWUW+qESkkzGOSZ6x+i6wNHsAI90g9q88qPBWi5wZt322nFohnMExKyloWN/llq3VtqIw==" saltValue="DUP0w7BLDkjvqbW+bs+AQg==" spinCount="100000" sheet="1" formatColumns="0" formatRows="0" selectLockedCells="1"/>
  <mergeCells count="14">
    <mergeCell ref="C22:G22"/>
    <mergeCell ref="B23:I23"/>
    <mergeCell ref="B24:J24"/>
    <mergeCell ref="B3:J3"/>
    <mergeCell ref="B4:J4"/>
    <mergeCell ref="B5:J5"/>
    <mergeCell ref="B6:J6"/>
    <mergeCell ref="C17:G17"/>
    <mergeCell ref="C18:G18"/>
    <mergeCell ref="C19:G19"/>
    <mergeCell ref="C20:G20"/>
    <mergeCell ref="C21:G21"/>
    <mergeCell ref="B15:I15"/>
    <mergeCell ref="G8:I8"/>
  </mergeCells>
  <phoneticPr fontId="13" type="noConversion"/>
  <dataValidations count="2">
    <dataValidation type="custom" allowBlank="1" showInputMessage="1" showErrorMessage="1" errorTitle="INPUT ERROR" error="VALUES CAN ONLY INCLUDE UP-TO, TWO DECIMALS!" sqref="I10:I14" xr:uid="{D23D3810-CCD9-4398-B546-090BFF9D5D55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18:I22" xr:uid="{5804BCB4-A9DC-48CD-8533-59D0A4D32E53}">
      <formula1>IF(ISNUMBER(FIND(".",I18)),LEN(I18)-FIND(".",I18)&lt;=2,TRUE)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6BF4-040D-4D71-B564-9FB742EA3A37}">
  <dimension ref="B2:J25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.36328125" style="10" customWidth="1"/>
    <col min="4" max="4" width="12.1796875" style="9" customWidth="1"/>
    <col min="5" max="6" width="18.81640625" style="9" customWidth="1"/>
    <col min="7" max="7" width="14.1796875" style="8" bestFit="1" customWidth="1"/>
    <col min="8" max="8" width="13.08984375" style="8" customWidth="1"/>
    <col min="9" max="9" width="15.36328125" style="8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100</v>
      </c>
    </row>
    <row r="3" spans="2:10" s="14" customFormat="1" ht="22.25" customHeight="1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101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26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7"/>
      <c r="G8" s="49"/>
      <c r="H8" s="49"/>
      <c r="I8" s="49"/>
      <c r="J8" s="19" t="s">
        <v>3</v>
      </c>
    </row>
    <row r="9" spans="2:10" s="24" customFormat="1" ht="51.65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62</v>
      </c>
      <c r="G9" s="2" t="s">
        <v>8</v>
      </c>
      <c r="H9" s="3" t="s">
        <v>63</v>
      </c>
      <c r="I9" s="4" t="s">
        <v>64</v>
      </c>
      <c r="J9" s="5" t="s">
        <v>9</v>
      </c>
    </row>
    <row r="10" spans="2:10" s="32" customFormat="1" x14ac:dyDescent="0.35">
      <c r="B10" s="25" t="s">
        <v>27</v>
      </c>
      <c r="C10" s="26" t="s">
        <v>48</v>
      </c>
      <c r="D10" s="27" t="s">
        <v>11</v>
      </c>
      <c r="E10" s="27" t="s">
        <v>52</v>
      </c>
      <c r="F10" s="28">
        <v>12020</v>
      </c>
      <c r="G10" s="29" t="s">
        <v>12</v>
      </c>
      <c r="H10" s="30">
        <v>12</v>
      </c>
      <c r="I10" s="1"/>
      <c r="J10" s="31">
        <f>H10*I10</f>
        <v>0</v>
      </c>
    </row>
    <row r="11" spans="2:10" s="32" customFormat="1" x14ac:dyDescent="0.35">
      <c r="B11" s="25" t="s">
        <v>28</v>
      </c>
      <c r="C11" s="26" t="s">
        <v>49</v>
      </c>
      <c r="D11" s="27" t="s">
        <v>11</v>
      </c>
      <c r="E11" s="27" t="s">
        <v>52</v>
      </c>
      <c r="F11" s="28">
        <v>5219</v>
      </c>
      <c r="G11" s="29" t="s">
        <v>12</v>
      </c>
      <c r="H11" s="30">
        <v>12</v>
      </c>
      <c r="I11" s="1"/>
      <c r="J11" s="31">
        <f t="shared" ref="J11:J14" si="0">H11*I11</f>
        <v>0</v>
      </c>
    </row>
    <row r="12" spans="2:10" s="32" customFormat="1" x14ac:dyDescent="0.35">
      <c r="B12" s="25" t="s">
        <v>29</v>
      </c>
      <c r="C12" s="26" t="s">
        <v>60</v>
      </c>
      <c r="D12" s="27" t="s">
        <v>11</v>
      </c>
      <c r="E12" s="27" t="s">
        <v>61</v>
      </c>
      <c r="F12" s="28">
        <v>15107</v>
      </c>
      <c r="G12" s="29" t="s">
        <v>12</v>
      </c>
      <c r="H12" s="30">
        <v>12</v>
      </c>
      <c r="I12" s="1"/>
      <c r="J12" s="31">
        <f t="shared" si="0"/>
        <v>0</v>
      </c>
    </row>
    <row r="13" spans="2:10" s="32" customFormat="1" x14ac:dyDescent="0.35">
      <c r="B13" s="25" t="s">
        <v>30</v>
      </c>
      <c r="C13" s="26" t="s">
        <v>50</v>
      </c>
      <c r="D13" s="27" t="s">
        <v>11</v>
      </c>
      <c r="E13" s="27" t="s">
        <v>53</v>
      </c>
      <c r="F13" s="28">
        <v>400</v>
      </c>
      <c r="G13" s="29" t="s">
        <v>12</v>
      </c>
      <c r="H13" s="30">
        <v>12</v>
      </c>
      <c r="I13" s="1"/>
      <c r="J13" s="31">
        <f t="shared" si="0"/>
        <v>0</v>
      </c>
    </row>
    <row r="14" spans="2:10" s="32" customFormat="1" x14ac:dyDescent="0.35">
      <c r="B14" s="25" t="s">
        <v>31</v>
      </c>
      <c r="C14" s="26" t="s">
        <v>51</v>
      </c>
      <c r="D14" s="27" t="s">
        <v>54</v>
      </c>
      <c r="E14" s="27" t="s">
        <v>47</v>
      </c>
      <c r="F14" s="28">
        <v>8000</v>
      </c>
      <c r="G14" s="29" t="s">
        <v>12</v>
      </c>
      <c r="H14" s="30">
        <v>12</v>
      </c>
      <c r="I14" s="1"/>
      <c r="J14" s="31">
        <f t="shared" si="0"/>
        <v>0</v>
      </c>
    </row>
    <row r="15" spans="2:10" x14ac:dyDescent="0.6">
      <c r="B15" s="50" t="s">
        <v>57</v>
      </c>
      <c r="C15" s="50"/>
      <c r="D15" s="50"/>
      <c r="E15" s="50"/>
      <c r="F15" s="50"/>
      <c r="G15" s="50"/>
      <c r="H15" s="50"/>
      <c r="I15" s="51"/>
      <c r="J15" s="33">
        <f>SUM(J10:J14)</f>
        <v>0</v>
      </c>
    </row>
    <row r="17" spans="2:10" s="24" customFormat="1" ht="45.5" x14ac:dyDescent="0.5">
      <c r="B17" s="20" t="s">
        <v>4</v>
      </c>
      <c r="C17" s="44" t="s">
        <v>65</v>
      </c>
      <c r="D17" s="44"/>
      <c r="E17" s="44"/>
      <c r="F17" s="44"/>
      <c r="G17" s="44"/>
      <c r="H17" s="6" t="s">
        <v>66</v>
      </c>
      <c r="I17" s="7" t="s">
        <v>67</v>
      </c>
      <c r="J17" s="34" t="s">
        <v>68</v>
      </c>
    </row>
    <row r="18" spans="2:10" s="32" customFormat="1" x14ac:dyDescent="0.35">
      <c r="B18" s="25" t="s">
        <v>32</v>
      </c>
      <c r="C18" s="45" t="s">
        <v>69</v>
      </c>
      <c r="D18" s="45"/>
      <c r="E18" s="45"/>
      <c r="F18" s="45"/>
      <c r="G18" s="45"/>
      <c r="H18" s="27">
        <v>40</v>
      </c>
      <c r="I18" s="1"/>
      <c r="J18" s="31">
        <f>H18*I18</f>
        <v>0</v>
      </c>
    </row>
    <row r="19" spans="2:10" x14ac:dyDescent="0.6">
      <c r="B19" s="25" t="s">
        <v>85</v>
      </c>
      <c r="C19" s="37" t="s">
        <v>70</v>
      </c>
      <c r="D19" s="37"/>
      <c r="E19" s="37"/>
      <c r="F19" s="37"/>
      <c r="G19" s="37"/>
      <c r="H19" s="27">
        <v>40</v>
      </c>
      <c r="I19" s="1"/>
      <c r="J19" s="31">
        <f t="shared" ref="J19:J22" si="1">H19*I19</f>
        <v>0</v>
      </c>
    </row>
    <row r="20" spans="2:10" x14ac:dyDescent="0.6">
      <c r="B20" s="25" t="s">
        <v>86</v>
      </c>
      <c r="C20" s="37" t="s">
        <v>71</v>
      </c>
      <c r="D20" s="37"/>
      <c r="E20" s="37"/>
      <c r="F20" s="37"/>
      <c r="G20" s="37"/>
      <c r="H20" s="27">
        <v>40</v>
      </c>
      <c r="I20" s="1"/>
      <c r="J20" s="31">
        <f t="shared" si="1"/>
        <v>0</v>
      </c>
    </row>
    <row r="21" spans="2:10" x14ac:dyDescent="0.6">
      <c r="B21" s="25" t="s">
        <v>87</v>
      </c>
      <c r="C21" s="37" t="s">
        <v>72</v>
      </c>
      <c r="D21" s="37"/>
      <c r="E21" s="37"/>
      <c r="F21" s="37"/>
      <c r="G21" s="37"/>
      <c r="H21" s="27">
        <v>40</v>
      </c>
      <c r="I21" s="1"/>
      <c r="J21" s="31">
        <f t="shared" si="1"/>
        <v>0</v>
      </c>
    </row>
    <row r="22" spans="2:10" x14ac:dyDescent="0.6">
      <c r="B22" s="25" t="s">
        <v>88</v>
      </c>
      <c r="C22" s="37" t="s">
        <v>73</v>
      </c>
      <c r="D22" s="37"/>
      <c r="E22" s="37"/>
      <c r="F22" s="37"/>
      <c r="G22" s="37"/>
      <c r="H22" s="27">
        <v>40</v>
      </c>
      <c r="I22" s="1"/>
      <c r="J22" s="31">
        <f t="shared" si="1"/>
        <v>0</v>
      </c>
    </row>
    <row r="23" spans="2:10" x14ac:dyDescent="0.6">
      <c r="B23" s="38" t="s">
        <v>94</v>
      </c>
      <c r="C23" s="38"/>
      <c r="D23" s="38"/>
      <c r="E23" s="38"/>
      <c r="F23" s="38"/>
      <c r="G23" s="38"/>
      <c r="H23" s="38"/>
      <c r="I23" s="38"/>
      <c r="J23" s="35">
        <v>250000</v>
      </c>
    </row>
    <row r="24" spans="2:10" ht="36" customHeight="1" x14ac:dyDescent="0.6">
      <c r="B24" s="39" t="s">
        <v>75</v>
      </c>
      <c r="C24" s="39"/>
      <c r="D24" s="39"/>
      <c r="E24" s="39"/>
      <c r="F24" s="39"/>
      <c r="G24" s="39"/>
      <c r="H24" s="39"/>
      <c r="I24" s="39"/>
      <c r="J24" s="39"/>
    </row>
    <row r="25" spans="2:10" x14ac:dyDescent="0.6">
      <c r="F25" s="11"/>
    </row>
  </sheetData>
  <sheetProtection algorithmName="SHA-512" hashValue="kD68Tnh8h0u/pPjVe3EfGuRpWtSSLhIXiU2ypnhb1/Cj4xDZTcNOAvEguFPWZgdBwuFOltNESGFYQeK8ps7MBQ==" saltValue="bVBbSaUrKnRu8YJy1Wyb4w==" spinCount="100000" sheet="1" formatColumns="0" formatRows="0" selectLockedCells="1"/>
  <mergeCells count="14">
    <mergeCell ref="C22:G22"/>
    <mergeCell ref="B23:I23"/>
    <mergeCell ref="B24:J24"/>
    <mergeCell ref="B3:J3"/>
    <mergeCell ref="B4:J4"/>
    <mergeCell ref="B5:J5"/>
    <mergeCell ref="B6:J6"/>
    <mergeCell ref="C17:G17"/>
    <mergeCell ref="C18:G18"/>
    <mergeCell ref="C19:G19"/>
    <mergeCell ref="C20:G20"/>
    <mergeCell ref="C21:G21"/>
    <mergeCell ref="B15:I15"/>
    <mergeCell ref="G8:I8"/>
  </mergeCells>
  <dataValidations count="2">
    <dataValidation type="custom" allowBlank="1" showInputMessage="1" showErrorMessage="1" errorTitle="INPUT ERROR" error="VALUES CAN ONLY INCLUDE UP-TO, TWO DECIMALS!" sqref="I10:I14" xr:uid="{105460E0-CF7E-43D8-92A9-D8F96D4A0212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18:I22" xr:uid="{134AD990-B83C-4BBA-80B0-BE39554906B0}">
      <formula1>IF(ISNUMBER(FIND(".",I18)),LEN(I18)-FIND(".",I18)&lt;=2,TRUE)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13570-D765-4D6D-A411-011C531EA18E}">
  <dimension ref="B2:J25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.36328125" style="10" customWidth="1"/>
    <col min="4" max="4" width="12.1796875" style="9" customWidth="1"/>
    <col min="5" max="6" width="18.81640625" style="9" customWidth="1"/>
    <col min="7" max="7" width="14.1796875" style="8" bestFit="1" customWidth="1"/>
    <col min="8" max="8" width="13.08984375" style="8" customWidth="1"/>
    <col min="9" max="9" width="15.36328125" style="8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100</v>
      </c>
    </row>
    <row r="3" spans="2:10" s="14" customFormat="1" ht="22.25" customHeight="1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101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33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7"/>
      <c r="G8" s="49"/>
      <c r="H8" s="49"/>
      <c r="I8" s="49"/>
      <c r="J8" s="19" t="s">
        <v>3</v>
      </c>
    </row>
    <row r="9" spans="2:10" s="24" customFormat="1" ht="48.65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62</v>
      </c>
      <c r="G9" s="2" t="s">
        <v>8</v>
      </c>
      <c r="H9" s="3" t="s">
        <v>63</v>
      </c>
      <c r="I9" s="4" t="s">
        <v>64</v>
      </c>
      <c r="J9" s="5" t="s">
        <v>9</v>
      </c>
    </row>
    <row r="10" spans="2:10" s="32" customFormat="1" x14ac:dyDescent="0.35">
      <c r="B10" s="25" t="s">
        <v>34</v>
      </c>
      <c r="C10" s="26" t="s">
        <v>48</v>
      </c>
      <c r="D10" s="27" t="s">
        <v>11</v>
      </c>
      <c r="E10" s="27" t="s">
        <v>52</v>
      </c>
      <c r="F10" s="28">
        <v>12020</v>
      </c>
      <c r="G10" s="29" t="s">
        <v>12</v>
      </c>
      <c r="H10" s="30">
        <v>12</v>
      </c>
      <c r="I10" s="1"/>
      <c r="J10" s="31">
        <f>H10*I10</f>
        <v>0</v>
      </c>
    </row>
    <row r="11" spans="2:10" s="32" customFormat="1" x14ac:dyDescent="0.35">
      <c r="B11" s="25" t="s">
        <v>35</v>
      </c>
      <c r="C11" s="26" t="s">
        <v>49</v>
      </c>
      <c r="D11" s="27" t="s">
        <v>11</v>
      </c>
      <c r="E11" s="27" t="s">
        <v>52</v>
      </c>
      <c r="F11" s="28">
        <v>5219</v>
      </c>
      <c r="G11" s="29" t="s">
        <v>12</v>
      </c>
      <c r="H11" s="30">
        <v>12</v>
      </c>
      <c r="I11" s="1"/>
      <c r="J11" s="31">
        <f t="shared" ref="J11:J14" si="0">H11*I11</f>
        <v>0</v>
      </c>
    </row>
    <row r="12" spans="2:10" s="32" customFormat="1" x14ac:dyDescent="0.35">
      <c r="B12" s="25" t="s">
        <v>36</v>
      </c>
      <c r="C12" s="26" t="s">
        <v>60</v>
      </c>
      <c r="D12" s="27" t="s">
        <v>11</v>
      </c>
      <c r="E12" s="27" t="s">
        <v>61</v>
      </c>
      <c r="F12" s="28">
        <v>15107</v>
      </c>
      <c r="G12" s="29" t="s">
        <v>12</v>
      </c>
      <c r="H12" s="30">
        <v>12</v>
      </c>
      <c r="I12" s="1"/>
      <c r="J12" s="31">
        <f t="shared" si="0"/>
        <v>0</v>
      </c>
    </row>
    <row r="13" spans="2:10" s="32" customFormat="1" x14ac:dyDescent="0.35">
      <c r="B13" s="25" t="s">
        <v>37</v>
      </c>
      <c r="C13" s="26" t="s">
        <v>50</v>
      </c>
      <c r="D13" s="27" t="s">
        <v>11</v>
      </c>
      <c r="E13" s="27" t="s">
        <v>53</v>
      </c>
      <c r="F13" s="28">
        <v>400</v>
      </c>
      <c r="G13" s="29" t="s">
        <v>12</v>
      </c>
      <c r="H13" s="30">
        <v>12</v>
      </c>
      <c r="I13" s="1"/>
      <c r="J13" s="31">
        <f t="shared" si="0"/>
        <v>0</v>
      </c>
    </row>
    <row r="14" spans="2:10" s="32" customFormat="1" x14ac:dyDescent="0.35">
      <c r="B14" s="25" t="s">
        <v>38</v>
      </c>
      <c r="C14" s="26" t="s">
        <v>51</v>
      </c>
      <c r="D14" s="27" t="s">
        <v>54</v>
      </c>
      <c r="E14" s="27" t="s">
        <v>47</v>
      </c>
      <c r="F14" s="28">
        <v>8000</v>
      </c>
      <c r="G14" s="29" t="s">
        <v>12</v>
      </c>
      <c r="H14" s="30">
        <v>12</v>
      </c>
      <c r="I14" s="1"/>
      <c r="J14" s="31">
        <f t="shared" si="0"/>
        <v>0</v>
      </c>
    </row>
    <row r="15" spans="2:10" x14ac:dyDescent="0.6">
      <c r="B15" s="50" t="s">
        <v>58</v>
      </c>
      <c r="C15" s="50"/>
      <c r="D15" s="50"/>
      <c r="E15" s="50"/>
      <c r="F15" s="50"/>
      <c r="G15" s="50"/>
      <c r="H15" s="50"/>
      <c r="I15" s="51"/>
      <c r="J15" s="33">
        <f>SUM(J10:J14)</f>
        <v>0</v>
      </c>
    </row>
    <row r="17" spans="2:10" s="24" customFormat="1" ht="45.5" x14ac:dyDescent="0.5">
      <c r="B17" s="20" t="s">
        <v>4</v>
      </c>
      <c r="C17" s="44" t="s">
        <v>65</v>
      </c>
      <c r="D17" s="44"/>
      <c r="E17" s="44"/>
      <c r="F17" s="44"/>
      <c r="G17" s="44"/>
      <c r="H17" s="6" t="s">
        <v>66</v>
      </c>
      <c r="I17" s="7" t="s">
        <v>67</v>
      </c>
      <c r="J17" s="34" t="s">
        <v>68</v>
      </c>
    </row>
    <row r="18" spans="2:10" s="32" customFormat="1" x14ac:dyDescent="0.35">
      <c r="B18" s="25" t="s">
        <v>39</v>
      </c>
      <c r="C18" s="45" t="s">
        <v>69</v>
      </c>
      <c r="D18" s="45"/>
      <c r="E18" s="45"/>
      <c r="F18" s="45"/>
      <c r="G18" s="45"/>
      <c r="H18" s="27">
        <v>40</v>
      </c>
      <c r="I18" s="1"/>
      <c r="J18" s="31">
        <f>H18*I18</f>
        <v>0</v>
      </c>
    </row>
    <row r="19" spans="2:10" x14ac:dyDescent="0.6">
      <c r="B19" s="25" t="s">
        <v>89</v>
      </c>
      <c r="C19" s="37" t="s">
        <v>70</v>
      </c>
      <c r="D19" s="37"/>
      <c r="E19" s="37"/>
      <c r="F19" s="37"/>
      <c r="G19" s="37"/>
      <c r="H19" s="27">
        <v>40</v>
      </c>
      <c r="I19" s="1"/>
      <c r="J19" s="31">
        <f t="shared" ref="J19:J22" si="1">H19*I19</f>
        <v>0</v>
      </c>
    </row>
    <row r="20" spans="2:10" x14ac:dyDescent="0.6">
      <c r="B20" s="25" t="s">
        <v>90</v>
      </c>
      <c r="C20" s="37" t="s">
        <v>71</v>
      </c>
      <c r="D20" s="37"/>
      <c r="E20" s="37"/>
      <c r="F20" s="37"/>
      <c r="G20" s="37"/>
      <c r="H20" s="27">
        <v>40</v>
      </c>
      <c r="I20" s="1"/>
      <c r="J20" s="31">
        <f t="shared" si="1"/>
        <v>0</v>
      </c>
    </row>
    <row r="21" spans="2:10" x14ac:dyDescent="0.6">
      <c r="B21" s="25" t="s">
        <v>91</v>
      </c>
      <c r="C21" s="37" t="s">
        <v>72</v>
      </c>
      <c r="D21" s="37"/>
      <c r="E21" s="37"/>
      <c r="F21" s="37"/>
      <c r="G21" s="37"/>
      <c r="H21" s="27">
        <v>40</v>
      </c>
      <c r="I21" s="1"/>
      <c r="J21" s="31">
        <f t="shared" si="1"/>
        <v>0</v>
      </c>
    </row>
    <row r="22" spans="2:10" x14ac:dyDescent="0.6">
      <c r="B22" s="25" t="s">
        <v>92</v>
      </c>
      <c r="C22" s="37" t="s">
        <v>73</v>
      </c>
      <c r="D22" s="37"/>
      <c r="E22" s="37"/>
      <c r="F22" s="37"/>
      <c r="G22" s="37"/>
      <c r="H22" s="27">
        <v>40</v>
      </c>
      <c r="I22" s="1"/>
      <c r="J22" s="31">
        <f t="shared" si="1"/>
        <v>0</v>
      </c>
    </row>
    <row r="23" spans="2:10" x14ac:dyDescent="0.6">
      <c r="B23" s="38" t="s">
        <v>93</v>
      </c>
      <c r="C23" s="38"/>
      <c r="D23" s="38"/>
      <c r="E23" s="38"/>
      <c r="F23" s="38"/>
      <c r="G23" s="38"/>
      <c r="H23" s="38"/>
      <c r="I23" s="38"/>
      <c r="J23" s="35">
        <v>250000</v>
      </c>
    </row>
    <row r="24" spans="2:10" ht="36" customHeight="1" x14ac:dyDescent="0.6">
      <c r="B24" s="39" t="s">
        <v>75</v>
      </c>
      <c r="C24" s="39"/>
      <c r="D24" s="39"/>
      <c r="E24" s="39"/>
      <c r="F24" s="39"/>
      <c r="G24" s="39"/>
      <c r="H24" s="39"/>
      <c r="I24" s="39"/>
      <c r="J24" s="39"/>
    </row>
    <row r="25" spans="2:10" x14ac:dyDescent="0.6">
      <c r="F25" s="11"/>
    </row>
  </sheetData>
  <sheetProtection algorithmName="SHA-512" hashValue="2OEn8zDK2taSxZ1sIXsEIpREul25ZK3gxqMs3z79eSgyVemRRqUKm+3A57YszJfsIn5DoDgXFlW5xDIPtKKzBw==" saltValue="PD5mQ/2toNNitFxqJnmekQ==" spinCount="100000" sheet="1" formatColumns="0" formatRows="0" selectLockedCells="1"/>
  <mergeCells count="14">
    <mergeCell ref="C22:G22"/>
    <mergeCell ref="B23:I23"/>
    <mergeCell ref="B24:J24"/>
    <mergeCell ref="B3:J3"/>
    <mergeCell ref="B4:J4"/>
    <mergeCell ref="B5:J5"/>
    <mergeCell ref="B6:J6"/>
    <mergeCell ref="C17:G17"/>
    <mergeCell ref="C18:G18"/>
    <mergeCell ref="C19:G19"/>
    <mergeCell ref="C20:G20"/>
    <mergeCell ref="C21:G21"/>
    <mergeCell ref="B15:I15"/>
    <mergeCell ref="G8:I8"/>
  </mergeCells>
  <dataValidations count="2">
    <dataValidation type="custom" allowBlank="1" showInputMessage="1" showErrorMessage="1" errorTitle="INPUT ERROR" error="VALUES CAN ONLY INCLUDE UP-TO, TWO DECIMALS!" sqref="I10:I14" xr:uid="{5C66D5AF-EF9C-4D6B-BA0B-C5624FAAB27A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18:I22" xr:uid="{9C1C29F0-C803-4CA0-994C-78AF3EFA265D}">
      <formula1>IF(ISNUMBER(FIND(".",I18)),LEN(I18)-FIND(".",I18)&lt;=2,TRUE)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630F-BBB0-4D29-BFE2-F5F0FAE80EAF}">
  <dimension ref="B2:J25"/>
  <sheetViews>
    <sheetView showGridLines="0" view="pageBreakPreview" zoomScale="99" zoomScaleNormal="100" zoomScaleSheetLayoutView="99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62.36328125" style="10" customWidth="1"/>
    <col min="4" max="4" width="12.1796875" style="9" customWidth="1"/>
    <col min="5" max="6" width="18.81640625" style="9" customWidth="1"/>
    <col min="7" max="7" width="14.1796875" style="8" bestFit="1" customWidth="1"/>
    <col min="8" max="8" width="13.36328125" style="8" customWidth="1"/>
    <col min="9" max="9" width="15.36328125" style="8" bestFit="1" customWidth="1"/>
    <col min="10" max="10" width="27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100</v>
      </c>
    </row>
    <row r="3" spans="2:10" s="14" customFormat="1" ht="22.25" customHeight="1" x14ac:dyDescent="0.6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2:10" s="14" customFormat="1" ht="22.5" x14ac:dyDescent="0.65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s="14" customFormat="1" ht="22.5" x14ac:dyDescent="0.65">
      <c r="B5" s="42" t="s">
        <v>101</v>
      </c>
      <c r="C5" s="42"/>
      <c r="D5" s="42"/>
      <c r="E5" s="42"/>
      <c r="F5" s="42"/>
      <c r="G5" s="42"/>
      <c r="H5" s="42"/>
      <c r="I5" s="42"/>
      <c r="J5" s="42"/>
    </row>
    <row r="6" spans="2:10" s="14" customFormat="1" ht="22.5" x14ac:dyDescent="0.65">
      <c r="B6" s="43" t="s">
        <v>40</v>
      </c>
      <c r="C6" s="43"/>
      <c r="D6" s="43"/>
      <c r="E6" s="43"/>
      <c r="F6" s="43"/>
      <c r="G6" s="43"/>
      <c r="H6" s="43"/>
      <c r="I6" s="43"/>
      <c r="J6" s="43"/>
    </row>
    <row r="8" spans="2:10" x14ac:dyDescent="0.6">
      <c r="B8" s="15"/>
      <c r="C8" s="16"/>
      <c r="D8" s="17"/>
      <c r="E8" s="17"/>
      <c r="F8" s="17"/>
      <c r="G8" s="49"/>
      <c r="H8" s="49"/>
      <c r="I8" s="49"/>
      <c r="J8" s="19" t="s">
        <v>3</v>
      </c>
    </row>
    <row r="9" spans="2:10" s="24" customFormat="1" ht="49.75" customHeight="1" x14ac:dyDescent="0.5">
      <c r="B9" s="20" t="s">
        <v>4</v>
      </c>
      <c r="C9" s="21" t="s">
        <v>5</v>
      </c>
      <c r="D9" s="22" t="s">
        <v>6</v>
      </c>
      <c r="E9" s="22" t="s">
        <v>7</v>
      </c>
      <c r="F9" s="23" t="s">
        <v>62</v>
      </c>
      <c r="G9" s="2" t="s">
        <v>8</v>
      </c>
      <c r="H9" s="3" t="s">
        <v>63</v>
      </c>
      <c r="I9" s="4" t="s">
        <v>64</v>
      </c>
      <c r="J9" s="5" t="s">
        <v>9</v>
      </c>
    </row>
    <row r="10" spans="2:10" s="32" customFormat="1" x14ac:dyDescent="0.35">
      <c r="B10" s="25" t="s">
        <v>41</v>
      </c>
      <c r="C10" s="26" t="s">
        <v>48</v>
      </c>
      <c r="D10" s="27" t="s">
        <v>11</v>
      </c>
      <c r="E10" s="27" t="s">
        <v>52</v>
      </c>
      <c r="F10" s="28">
        <v>12020</v>
      </c>
      <c r="G10" s="29" t="s">
        <v>12</v>
      </c>
      <c r="H10" s="30">
        <v>12</v>
      </c>
      <c r="I10" s="1"/>
      <c r="J10" s="31">
        <f>H10*I10</f>
        <v>0</v>
      </c>
    </row>
    <row r="11" spans="2:10" s="32" customFormat="1" x14ac:dyDescent="0.35">
      <c r="B11" s="25" t="s">
        <v>42</v>
      </c>
      <c r="C11" s="26" t="s">
        <v>49</v>
      </c>
      <c r="D11" s="27" t="s">
        <v>11</v>
      </c>
      <c r="E11" s="27" t="s">
        <v>52</v>
      </c>
      <c r="F11" s="28">
        <v>5219</v>
      </c>
      <c r="G11" s="29" t="s">
        <v>12</v>
      </c>
      <c r="H11" s="30">
        <v>12</v>
      </c>
      <c r="I11" s="1"/>
      <c r="J11" s="31">
        <f t="shared" ref="J11:J14" si="0">H11*I11</f>
        <v>0</v>
      </c>
    </row>
    <row r="12" spans="2:10" s="32" customFormat="1" x14ac:dyDescent="0.35">
      <c r="B12" s="25" t="s">
        <v>43</v>
      </c>
      <c r="C12" s="26" t="s">
        <v>60</v>
      </c>
      <c r="D12" s="27" t="s">
        <v>11</v>
      </c>
      <c r="E12" s="27" t="s">
        <v>61</v>
      </c>
      <c r="F12" s="28">
        <v>15107</v>
      </c>
      <c r="G12" s="29" t="s">
        <v>12</v>
      </c>
      <c r="H12" s="30">
        <v>12</v>
      </c>
      <c r="I12" s="1"/>
      <c r="J12" s="31">
        <f t="shared" si="0"/>
        <v>0</v>
      </c>
    </row>
    <row r="13" spans="2:10" s="32" customFormat="1" x14ac:dyDescent="0.35">
      <c r="B13" s="25" t="s">
        <v>44</v>
      </c>
      <c r="C13" s="26" t="s">
        <v>50</v>
      </c>
      <c r="D13" s="27" t="s">
        <v>11</v>
      </c>
      <c r="E13" s="27" t="s">
        <v>53</v>
      </c>
      <c r="F13" s="28">
        <v>400</v>
      </c>
      <c r="G13" s="29" t="s">
        <v>12</v>
      </c>
      <c r="H13" s="30">
        <v>12</v>
      </c>
      <c r="I13" s="1"/>
      <c r="J13" s="31">
        <f t="shared" si="0"/>
        <v>0</v>
      </c>
    </row>
    <row r="14" spans="2:10" s="32" customFormat="1" x14ac:dyDescent="0.35">
      <c r="B14" s="25" t="s">
        <v>45</v>
      </c>
      <c r="C14" s="26" t="s">
        <v>51</v>
      </c>
      <c r="D14" s="27" t="s">
        <v>54</v>
      </c>
      <c r="E14" s="27" t="s">
        <v>47</v>
      </c>
      <c r="F14" s="28">
        <v>8000</v>
      </c>
      <c r="G14" s="29" t="s">
        <v>12</v>
      </c>
      <c r="H14" s="30">
        <v>12</v>
      </c>
      <c r="I14" s="1"/>
      <c r="J14" s="31">
        <f t="shared" si="0"/>
        <v>0</v>
      </c>
    </row>
    <row r="15" spans="2:10" x14ac:dyDescent="0.6">
      <c r="B15" s="50" t="s">
        <v>59</v>
      </c>
      <c r="C15" s="50"/>
      <c r="D15" s="50"/>
      <c r="E15" s="50"/>
      <c r="F15" s="50"/>
      <c r="G15" s="50"/>
      <c r="H15" s="50"/>
      <c r="I15" s="51"/>
      <c r="J15" s="33">
        <f>SUM(J10:J14)</f>
        <v>0</v>
      </c>
    </row>
    <row r="17" spans="2:10" s="24" customFormat="1" ht="45.5" x14ac:dyDescent="0.5">
      <c r="B17" s="20" t="s">
        <v>4</v>
      </c>
      <c r="C17" s="44" t="s">
        <v>65</v>
      </c>
      <c r="D17" s="44"/>
      <c r="E17" s="44"/>
      <c r="F17" s="44"/>
      <c r="G17" s="44"/>
      <c r="H17" s="6" t="s">
        <v>66</v>
      </c>
      <c r="I17" s="7" t="s">
        <v>67</v>
      </c>
      <c r="J17" s="34" t="s">
        <v>68</v>
      </c>
    </row>
    <row r="18" spans="2:10" s="32" customFormat="1" x14ac:dyDescent="0.35">
      <c r="B18" s="25" t="s">
        <v>46</v>
      </c>
      <c r="C18" s="45" t="s">
        <v>69</v>
      </c>
      <c r="D18" s="45"/>
      <c r="E18" s="45"/>
      <c r="F18" s="45"/>
      <c r="G18" s="45"/>
      <c r="H18" s="27">
        <v>40</v>
      </c>
      <c r="I18" s="1"/>
      <c r="J18" s="31">
        <f>H18*I18</f>
        <v>0</v>
      </c>
    </row>
    <row r="19" spans="2:10" x14ac:dyDescent="0.6">
      <c r="B19" s="25" t="s">
        <v>96</v>
      </c>
      <c r="C19" s="37" t="s">
        <v>70</v>
      </c>
      <c r="D19" s="37"/>
      <c r="E19" s="37"/>
      <c r="F19" s="37"/>
      <c r="G19" s="37"/>
      <c r="H19" s="27">
        <v>40</v>
      </c>
      <c r="I19" s="1"/>
      <c r="J19" s="31">
        <f t="shared" ref="J19:J22" si="1">H19*I19</f>
        <v>0</v>
      </c>
    </row>
    <row r="20" spans="2:10" x14ac:dyDescent="0.6">
      <c r="B20" s="25" t="s">
        <v>97</v>
      </c>
      <c r="C20" s="37" t="s">
        <v>71</v>
      </c>
      <c r="D20" s="37"/>
      <c r="E20" s="37"/>
      <c r="F20" s="37"/>
      <c r="G20" s="37"/>
      <c r="H20" s="27">
        <v>40</v>
      </c>
      <c r="I20" s="1"/>
      <c r="J20" s="31">
        <f t="shared" si="1"/>
        <v>0</v>
      </c>
    </row>
    <row r="21" spans="2:10" x14ac:dyDescent="0.6">
      <c r="B21" s="25" t="s">
        <v>98</v>
      </c>
      <c r="C21" s="37" t="s">
        <v>72</v>
      </c>
      <c r="D21" s="37"/>
      <c r="E21" s="37"/>
      <c r="F21" s="37"/>
      <c r="G21" s="37"/>
      <c r="H21" s="27">
        <v>40</v>
      </c>
      <c r="I21" s="1"/>
      <c r="J21" s="31">
        <f t="shared" si="1"/>
        <v>0</v>
      </c>
    </row>
    <row r="22" spans="2:10" x14ac:dyDescent="0.6">
      <c r="B22" s="25" t="s">
        <v>99</v>
      </c>
      <c r="C22" s="37" t="s">
        <v>73</v>
      </c>
      <c r="D22" s="37"/>
      <c r="E22" s="37"/>
      <c r="F22" s="37"/>
      <c r="G22" s="37"/>
      <c r="H22" s="27">
        <v>40</v>
      </c>
      <c r="I22" s="1"/>
      <c r="J22" s="31">
        <f t="shared" si="1"/>
        <v>0</v>
      </c>
    </row>
    <row r="23" spans="2:10" x14ac:dyDescent="0.6">
      <c r="B23" s="38" t="s">
        <v>95</v>
      </c>
      <c r="C23" s="38"/>
      <c r="D23" s="38"/>
      <c r="E23" s="38"/>
      <c r="F23" s="38"/>
      <c r="G23" s="38"/>
      <c r="H23" s="38"/>
      <c r="I23" s="38"/>
      <c r="J23" s="35">
        <v>250000</v>
      </c>
    </row>
    <row r="24" spans="2:10" ht="36" customHeight="1" x14ac:dyDescent="0.6">
      <c r="B24" s="39" t="s">
        <v>75</v>
      </c>
      <c r="C24" s="39"/>
      <c r="D24" s="39"/>
      <c r="E24" s="39"/>
      <c r="F24" s="39"/>
      <c r="G24" s="39"/>
      <c r="H24" s="39"/>
      <c r="I24" s="39"/>
      <c r="J24" s="39"/>
    </row>
    <row r="25" spans="2:10" x14ac:dyDescent="0.6">
      <c r="F25" s="11"/>
    </row>
  </sheetData>
  <sheetProtection algorithmName="SHA-512" hashValue="LlJdqFrss9Vp60Iz5CKQB+Qmgvhhd95u0dyhTowphEy5oYSXQNOuEKFY8ZyvouMtiyI0KOq1hidUDoxiHXtgaA==" saltValue="v6nQft9P372+NPvUokkQZw==" spinCount="100000" sheet="1" formatColumns="0" formatRows="0" selectLockedCells="1"/>
  <mergeCells count="14">
    <mergeCell ref="C22:G22"/>
    <mergeCell ref="B23:I23"/>
    <mergeCell ref="B24:J24"/>
    <mergeCell ref="B3:J3"/>
    <mergeCell ref="B4:J4"/>
    <mergeCell ref="B5:J5"/>
    <mergeCell ref="B6:J6"/>
    <mergeCell ref="C17:G17"/>
    <mergeCell ref="C18:G18"/>
    <mergeCell ref="C19:G19"/>
    <mergeCell ref="C20:G20"/>
    <mergeCell ref="C21:G21"/>
    <mergeCell ref="B15:I15"/>
    <mergeCell ref="G8:I8"/>
  </mergeCells>
  <dataValidations count="2">
    <dataValidation type="custom" allowBlank="1" showInputMessage="1" showErrorMessage="1" errorTitle="INPUT ERROR" error="VALUES CAN ONLY INCLUDE UP-TO, TWO DECIMALS!" sqref="I10:I14" xr:uid="{466EB9E1-D373-47E9-AE1F-2B2E0B80FCE2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18:I22" xr:uid="{4A0FBDCF-42E6-4590-AB5B-1CBAB9182AAC}">
      <formula1>IF(ISNUMBER(FIND(".",I18)),LEN(I18)-FIND(".",I18)&lt;=2,TRUE)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ASSET CLASS GROUP D (BP)</vt:lpstr>
      <vt:lpstr>ASSET CLASS GROUP D (OY1)</vt:lpstr>
      <vt:lpstr>ASSET CLASS GROUP D (OY2)</vt:lpstr>
      <vt:lpstr>ASSET CLASS GROUP D (OY3)</vt:lpstr>
      <vt:lpstr>ASSET CLASS GROUP D (OY4)</vt:lpstr>
      <vt:lpstr>'ASSET CLASS GROUP D (BP)'!Print_Area</vt:lpstr>
      <vt:lpstr>'ASSET CLASS GROUP D (OY1)'!Print_Area</vt:lpstr>
      <vt:lpstr>'ASSET CLASS GROUP D (OY2)'!Print_Area</vt:lpstr>
      <vt:lpstr>'ASSET CLASS GROUP D (OY3)'!Print_Area</vt:lpstr>
      <vt:lpstr>'ASSET CLASS GROUP D (OY4)'!Print_Area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dcterms:created xsi:type="dcterms:W3CDTF">2020-11-07T21:42:57Z</dcterms:created>
  <dcterms:modified xsi:type="dcterms:W3CDTF">2020-12-17T21:43:51Z</dcterms:modified>
</cp:coreProperties>
</file>