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lakshmi.chilamk2\Desktop\DOMONIQUE-12172020\"/>
    </mc:Choice>
  </mc:AlternateContent>
  <xr:revisionPtr revIDLastSave="0" documentId="8_{69DAD23E-9E8F-4AAE-BD02-C5A55A25BF5C}" xr6:coauthVersionLast="45" xr6:coauthVersionMax="45" xr10:uidLastSave="{00000000-0000-0000-0000-000000000000}"/>
  <bookViews>
    <workbookView xWindow="-110" yWindow="-110" windowWidth="19420" windowHeight="10420" tabRatio="793" xr2:uid="{C9ADFE30-157B-484E-BB30-4B761A0506D2}"/>
  </bookViews>
  <sheets>
    <sheet name="ASSET CLASS GROUP F (BP)" sheetId="1" r:id="rId1"/>
    <sheet name="ASSET CLASS GROUP F (OY1)" sheetId="2" r:id="rId2"/>
    <sheet name="ASSET CLASS GROUP F (OY2)" sheetId="3" r:id="rId3"/>
    <sheet name="ASSET CLASS GROUP F (OY3)" sheetId="4" r:id="rId4"/>
    <sheet name="ASSET CLASS GROUP F (OY4)" sheetId="5" r:id="rId5"/>
  </sheets>
  <definedNames>
    <definedName name="_xlnm.Print_Area" localSheetId="0">'ASSET CLASS GROUP F (BP)'!$A$1:$K$31</definedName>
    <definedName name="_xlnm.Print_Area" localSheetId="1">'ASSET CLASS GROUP F (OY1)'!$A$1:$K$31</definedName>
    <definedName name="_xlnm.Print_Area" localSheetId="2">'ASSET CLASS GROUP F (OY2)'!$A$1:$K$31</definedName>
    <definedName name="_xlnm.Print_Area" localSheetId="3">'ASSET CLASS GROUP F (OY3)'!$A$1:$K$31</definedName>
    <definedName name="_xlnm.Print_Area" localSheetId="4">'ASSET CLASS GROUP F (OY4)'!$A$1:$K$31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5" l="1"/>
  <c r="J27" i="5"/>
  <c r="J26" i="5"/>
  <c r="J25" i="5"/>
  <c r="J24" i="5"/>
  <c r="J28" i="4"/>
  <c r="J27" i="4"/>
  <c r="J26" i="4"/>
  <c r="J25" i="4"/>
  <c r="J24" i="4"/>
  <c r="J28" i="3"/>
  <c r="J27" i="3"/>
  <c r="J26" i="3"/>
  <c r="J25" i="3"/>
  <c r="J24" i="3"/>
  <c r="J28" i="2"/>
  <c r="J27" i="2"/>
  <c r="J26" i="2"/>
  <c r="J25" i="2"/>
  <c r="J24" i="2"/>
  <c r="J28" i="1"/>
  <c r="J27" i="1"/>
  <c r="J26" i="1"/>
  <c r="J25" i="1"/>
  <c r="J24" i="1"/>
  <c r="J20" i="3" l="1"/>
  <c r="J20" i="4"/>
  <c r="J20" i="5"/>
  <c r="J20" i="2"/>
  <c r="J20" i="1"/>
  <c r="J19" i="5" l="1"/>
  <c r="J18" i="5"/>
  <c r="J17" i="5"/>
  <c r="J16" i="5"/>
  <c r="J15" i="5"/>
  <c r="J14" i="5"/>
  <c r="J13" i="5"/>
  <c r="J12" i="5"/>
  <c r="J11" i="5"/>
  <c r="J10" i="5"/>
  <c r="J21" i="5" s="1"/>
  <c r="J19" i="4"/>
  <c r="J18" i="4"/>
  <c r="J17" i="4"/>
  <c r="J16" i="4"/>
  <c r="J15" i="4"/>
  <c r="J14" i="4"/>
  <c r="J13" i="4"/>
  <c r="J12" i="4"/>
  <c r="J11" i="4"/>
  <c r="J10" i="4"/>
  <c r="J19" i="3"/>
  <c r="J18" i="3"/>
  <c r="J17" i="3"/>
  <c r="J16" i="3"/>
  <c r="J15" i="3"/>
  <c r="J14" i="3"/>
  <c r="J13" i="3"/>
  <c r="J12" i="3"/>
  <c r="J11" i="3"/>
  <c r="J10" i="3"/>
  <c r="J19" i="2"/>
  <c r="J18" i="2"/>
  <c r="J17" i="2"/>
  <c r="J16" i="2"/>
  <c r="J15" i="2"/>
  <c r="J14" i="2"/>
  <c r="J13" i="2"/>
  <c r="J12" i="2"/>
  <c r="J11" i="2"/>
  <c r="J10" i="2"/>
  <c r="J19" i="1"/>
  <c r="J18" i="1"/>
  <c r="J17" i="1"/>
  <c r="J16" i="1"/>
  <c r="J15" i="1"/>
  <c r="J14" i="1"/>
  <c r="J13" i="1"/>
  <c r="J12" i="1"/>
  <c r="J11" i="1"/>
  <c r="J10" i="1"/>
  <c r="J21" i="2" l="1"/>
  <c r="J21" i="1"/>
  <c r="J21" i="4"/>
  <c r="J21" i="3"/>
</calcChain>
</file>

<file path=xl/sharedStrings.xml><?xml version="1.0" encoding="utf-8"?>
<sst xmlns="http://schemas.openxmlformats.org/spreadsheetml/2006/main" count="440" uniqueCount="143">
  <si>
    <t>CITY-WIDE COMPREHENSIVE JANITORIAL &amp; RELATED SUPPLEMENTAL SERVICES</t>
  </si>
  <si>
    <t>DCAM-21-NC-RFP-0009</t>
  </si>
  <si>
    <t>BASE PERIOD</t>
  </si>
  <si>
    <t>EXTENDED COST</t>
  </si>
  <si>
    <t>CLIN(S)</t>
  </si>
  <si>
    <t>FACILITIES</t>
  </si>
  <si>
    <t>SERVICE
DAYS</t>
  </si>
  <si>
    <t>SERVICE SHIFT
SCHEDULE</t>
  </si>
  <si>
    <t>UOM</t>
  </si>
  <si>
    <t>By Facility</t>
  </si>
  <si>
    <t>0001</t>
  </si>
  <si>
    <t xml:space="preserve">M-F </t>
  </si>
  <si>
    <t>MONTHLY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</si>
  <si>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</si>
  <si>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</si>
  <si>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</si>
  <si>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</si>
  <si>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</si>
  <si>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</si>
  <si>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</si>
  <si>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</si>
  <si>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</si>
  <si>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DCAM-21-NC-RFP-1009</t>
  </si>
  <si>
    <t>OY1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</si>
  <si>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</si>
  <si>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</si>
  <si>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</si>
  <si>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</si>
  <si>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</si>
  <si>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</si>
  <si>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</si>
  <si>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</si>
  <si>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</si>
  <si>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OY2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</si>
  <si>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</si>
  <si>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</si>
  <si>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</si>
  <si>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</si>
  <si>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</si>
  <si>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</si>
  <si>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</si>
  <si>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</si>
  <si>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</si>
  <si>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</si>
  <si>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OY3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</si>
  <si>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</si>
  <si>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</si>
  <si>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</si>
  <si>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</si>
  <si>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</si>
  <si>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</si>
  <si>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</si>
  <si>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</si>
  <si>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</si>
  <si>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</si>
  <si>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OY4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</si>
  <si>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</si>
  <si>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</si>
  <si>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</si>
  <si>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</si>
  <si>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</si>
  <si>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</si>
  <si>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</si>
  <si>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</si>
  <si>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</si>
  <si>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</si>
  <si>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DPW - FLEET MANAGEMENT MAIN BLDG
1833 W. VIRGINIA AVE NE</t>
  </si>
  <si>
    <t>DPW / SOLID WASTE
1241 W ST. NE / DPW / TREE DIVISION 1241 W. ST NE</t>
  </si>
  <si>
    <t>DPW 1403 W. ST, NE / DPW / TRAILERS
1403 W ST. NE</t>
  </si>
  <si>
    <t>DPW 1725 15TH STREET, NE</t>
  </si>
  <si>
    <t>DPW FLEET MAINTENANCE
201 BRYANT ST NW</t>
  </si>
  <si>
    <t>SWD-TRL OFFICE
4900 BATES RD NE</t>
  </si>
  <si>
    <t>TIRE / TOW SHOP
1827 W VIRGINIA AVE, NE</t>
  </si>
  <si>
    <t>TRANSFER STATION
4902 BATES RD NE</t>
  </si>
  <si>
    <t>7am-4pm/12pm-9pm/3pm-5pm</t>
  </si>
  <si>
    <t>11am-3pm</t>
  </si>
  <si>
    <t>0011</t>
  </si>
  <si>
    <r>
      <t xml:space="preserve">ASSET CLASS GROUP </t>
    </r>
    <r>
      <rPr>
        <b/>
        <sz val="14"/>
        <color rgb="FF0000FF"/>
        <rFont val="Yu Gothic"/>
        <family val="2"/>
      </rPr>
      <t>F</t>
    </r>
    <r>
      <rPr>
        <b/>
        <sz val="14"/>
        <color theme="1"/>
        <rFont val="Yu Gothic"/>
        <family val="2"/>
      </rPr>
      <t xml:space="preserve"> - GOVERNMENT OPERATIONS (DPW)</t>
    </r>
  </si>
  <si>
    <t>1011</t>
  </si>
  <si>
    <t>ASSET CLASS GROUP F - TOTAL BASE PERIOD CONTRACT VALUE</t>
  </si>
  <si>
    <t>ASSET CLASS GROUP F - TOTAL OY1 CONTRACT VALUE</t>
  </si>
  <si>
    <t>ASSET CLASS GROUP F - TOTAL OY2 CONTRACT VALUE</t>
  </si>
  <si>
    <t>ASSET CLASS GROUP F - TOTAL OY3 CONTRACT VALUE</t>
  </si>
  <si>
    <t>ASSET CLASS GROUP F - TOTAL OY4 CONTRACT VALUE</t>
  </si>
  <si>
    <t>4011</t>
  </si>
  <si>
    <t>3011</t>
  </si>
  <si>
    <t>2011</t>
  </si>
  <si>
    <t xml:space="preserve">9am - 10am </t>
  </si>
  <si>
    <t>6:30am-3pm - 7am -3pm</t>
  </si>
  <si>
    <t>8am - 3pm</t>
  </si>
  <si>
    <t>7am - 3:30pm</t>
  </si>
  <si>
    <t>7am- 12pm</t>
  </si>
  <si>
    <t>11am - 3pm</t>
  </si>
  <si>
    <t>8am- 2pm</t>
  </si>
  <si>
    <t>D.C. SALT DOME 2700 &amp; 2750 SOUTH CAPITOL ST SE WDC</t>
  </si>
  <si>
    <t>10am - 3pm</t>
  </si>
  <si>
    <t>DPW SOLID WASTE TRANSFER STATION
3200 BENNING RD NE</t>
  </si>
  <si>
    <t>FUEL STATION 1
1835 W VIRGINIA AVE NE</t>
  </si>
  <si>
    <t>ESTIMATED
FACILITY SQFT</t>
  </si>
  <si>
    <t>EST#
OF MONTHS</t>
  </si>
  <si>
    <t>FIRM-FIXED
MONTHLY SRV
RATE</t>
  </si>
  <si>
    <r>
      <t xml:space="preserve">SUPPLEMENTAL SERVICES / LABOR CATEGORY DESCRIPTION SECTION [C.7]
</t>
    </r>
    <r>
      <rPr>
        <i/>
        <sz val="10"/>
        <color rgb="FFFF0000"/>
        <rFont val="Yu Gothic"/>
        <family val="2"/>
      </rPr>
      <t>SERVICES SHALL BE ORDERS AND PROVIDED AT THE DIRECTION OF THE COTR ONLY</t>
    </r>
  </si>
  <si>
    <t>ESTIMATED
HOURS</t>
  </si>
  <si>
    <t>HOURLY
LABOR RATE</t>
  </si>
  <si>
    <t>ESTIMATED
EXTENDED
COST</t>
  </si>
  <si>
    <t>COMMUNICABLE/INFECTIOUS DISEASE SITE/SPACE CONTAMINATION DEEP CLEANING</t>
  </si>
  <si>
    <t>0012</t>
  </si>
  <si>
    <t>EXTERIOR WINDOW WASHING FOR SECOND STORY (AND ABOVE) WINDOWS</t>
  </si>
  <si>
    <t>0013</t>
  </si>
  <si>
    <t xml:space="preserve">EXTERIOR WASHING OF CANOPIES </t>
  </si>
  <si>
    <t>0014</t>
  </si>
  <si>
    <t>JANITOR</t>
  </si>
  <si>
    <t>0015</t>
  </si>
  <si>
    <t>SUPERVISOR</t>
  </si>
  <si>
    <t>BASE PERIOD SUPPLEMENTAL COST REIMBURSEMENT ORDERING CEILING</t>
  </si>
  <si>
    <t>The estimated Labor Hour quantity as seen above is included for the purpose of price reasonableness/realism evaluation only!  The not to exceed Supplemental Service, Cost Reimbursement Ordering Ceiling for the Base Period and each Option Year is established in Section [B.4.2.1]</t>
  </si>
  <si>
    <t>0016</t>
  </si>
  <si>
    <t>1012</t>
  </si>
  <si>
    <t>1014</t>
  </si>
  <si>
    <t>1015</t>
  </si>
  <si>
    <t>1016</t>
  </si>
  <si>
    <t>1101</t>
  </si>
  <si>
    <t>1013</t>
  </si>
  <si>
    <t>OY1 SUPPLEMENTAL COST REIMBURSEMENT ORDERING CEILING</t>
  </si>
  <si>
    <t>OY2 SUPPLEMENTAL COST REIMBURSEMENT ORDERING CEILING</t>
  </si>
  <si>
    <t>2013</t>
  </si>
  <si>
    <t>2014</t>
  </si>
  <si>
    <t>2015</t>
  </si>
  <si>
    <t>2016</t>
  </si>
  <si>
    <t>2012</t>
  </si>
  <si>
    <t>3012</t>
  </si>
  <si>
    <t>3013</t>
  </si>
  <si>
    <t>3015</t>
  </si>
  <si>
    <t>3016</t>
  </si>
  <si>
    <t>3014</t>
  </si>
  <si>
    <t>OY3 SUPPLEMENTAL COST REIMBURSEMENT ORDERING CEILING</t>
  </si>
  <si>
    <t>4013</t>
  </si>
  <si>
    <t>4014</t>
  </si>
  <si>
    <t>4015</t>
  </si>
  <si>
    <t>4016</t>
  </si>
  <si>
    <t>4012</t>
  </si>
  <si>
    <t>OY4 SUPPLEMENTAL COST REIMBURSEMENT ORDERING CEILING</t>
  </si>
  <si>
    <t>REVISED 16-DEC-2020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</si>
</sst>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rgb="FF0000FF"/>
      <name val="Yu Gothic"/>
      <family val="2"/>
    </font>
    <font>
      <sz val="12"/>
      <color theme="1"/>
      <name val="Yu Gothic"/>
      <family val="2"/>
    </font>
    <font>
      <sz val="12"/>
      <color theme="0"/>
      <name val="Yu Gothic"/>
      <family val="2"/>
    </font>
    <font>
      <b/>
      <sz val="12"/>
      <color theme="0"/>
      <name val="Yu Gothic"/>
      <family val="2"/>
    </font>
    <font>
      <b/>
      <sz val="9"/>
      <color theme="0"/>
      <name val="Yu Gothic"/>
      <family val="2"/>
    </font>
    <font>
      <b/>
      <sz val="10"/>
      <color theme="1"/>
      <name val="Yu Gothic"/>
      <family val="2"/>
    </font>
    <font>
      <b/>
      <sz val="10"/>
      <color theme="0"/>
      <name val="Yu Gothic"/>
      <family val="2"/>
    </font>
    <font>
      <b/>
      <i/>
      <sz val="8"/>
      <color rgb="FFFF0000"/>
      <name val="Yu Gothic"/>
      <family val="2"/>
    </font>
    <font>
      <b/>
      <sz val="12"/>
      <color theme="1"/>
      <name val="Yu Gothic"/>
      <family val="2"/>
    </font>
    <font>
      <sz val="8"/>
      <name val="Calibri"/>
      <family val="2"/>
      <scheme val="minor"/>
    </font>
    <font>
      <i/>
      <sz val="10"/>
      <color rgb="FFFF0000"/>
      <name val="Yu Gothic"/>
      <family val="2"/>
    </font>
    <font>
      <b/>
      <i/>
      <sz val="12"/>
      <color rgb="FFFF0000"/>
      <name val="Yu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4" fillId="3" borderId="1" xfId="1" applyFont="1" applyFill="1" applyBorder="1" applyAlignment="1" applyProtection="1">
      <alignment horizontal="right" vertical="center"/>
      <protection locked="0"/>
    </xf>
    <xf numFmtId="44" fontId="9" fillId="2" borderId="0" xfId="1" applyFont="1" applyFill="1" applyAlignment="1" applyProtection="1">
      <alignment horizontal="center"/>
    </xf>
    <xf numFmtId="44" fontId="9" fillId="2" borderId="0" xfId="1" applyFont="1" applyFill="1" applyAlignment="1" applyProtection="1">
      <alignment horizontal="center" wrapText="1"/>
    </xf>
    <xf numFmtId="44" fontId="9" fillId="2" borderId="0" xfId="1" applyFont="1" applyFill="1" applyAlignment="1" applyProtection="1">
      <alignment horizontal="right" wrapText="1"/>
    </xf>
    <xf numFmtId="44" fontId="10" fillId="2" borderId="0" xfId="1" applyFont="1" applyFill="1" applyAlignment="1" applyProtection="1">
      <alignment horizontal="right" wrapText="1"/>
    </xf>
    <xf numFmtId="44" fontId="9" fillId="2" borderId="1" xfId="1" applyFont="1" applyFill="1" applyBorder="1" applyAlignment="1" applyProtection="1">
      <alignment horizontal="center" wrapText="1"/>
    </xf>
    <xf numFmtId="44" fontId="9" fillId="2" borderId="1" xfId="1" applyFont="1" applyFill="1" applyBorder="1" applyAlignment="1" applyProtection="1">
      <alignment horizontal="right" wrapText="1"/>
    </xf>
    <xf numFmtId="44" fontId="4" fillId="0" borderId="0" xfId="1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38" fontId="4" fillId="0" borderId="0" xfId="0" applyNumberFormat="1" applyFont="1" applyAlignment="1" applyProtection="1">
      <alignment horizontal="center"/>
    </xf>
    <xf numFmtId="0" fontId="14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 wrapText="1"/>
    </xf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right" wrapText="1"/>
    </xf>
    <xf numFmtId="0" fontId="9" fillId="2" borderId="0" xfId="0" applyFont="1" applyFill="1" applyAlignment="1" applyProtection="1">
      <alignment horizontal="center" wrapText="1"/>
    </xf>
    <xf numFmtId="38" fontId="9" fillId="2" borderId="0" xfId="0" applyNumberFormat="1" applyFont="1" applyFill="1" applyAlignment="1" applyProtection="1">
      <alignment horizontal="center" wrapText="1"/>
    </xf>
    <xf numFmtId="0" fontId="8" fillId="0" borderId="0" xfId="0" applyFont="1" applyProtection="1"/>
    <xf numFmtId="0" fontId="11" fillId="0" borderId="1" xfId="0" quotePrefix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38" fontId="4" fillId="0" borderId="1" xfId="0" applyNumberFormat="1" applyFont="1" applyBorder="1" applyAlignment="1" applyProtection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44" fontId="11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44" fontId="11" fillId="4" borderId="1" xfId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right" wrapText="1"/>
    </xf>
    <xf numFmtId="44" fontId="6" fillId="5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wrapText="1"/>
    </xf>
    <xf numFmtId="0" fontId="6" fillId="5" borderId="1" xfId="0" quotePrefix="1" applyFont="1" applyFill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right"/>
    </xf>
    <xf numFmtId="44" fontId="6" fillId="2" borderId="0" xfId="1" applyFont="1" applyFill="1" applyAlignment="1" applyProtection="1">
      <alignment horizontal="center"/>
    </xf>
    <xf numFmtId="0" fontId="11" fillId="4" borderId="5" xfId="0" applyFont="1" applyFill="1" applyBorder="1" applyAlignment="1" applyProtection="1">
      <alignment horizontal="right"/>
    </xf>
    <xf numFmtId="0" fontId="11" fillId="4" borderId="6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987-C927-49D0-88B3-AE400690377A}">
  <dimension ref="B2:J32"/>
  <sheetViews>
    <sheetView showGridLines="0" tabSelected="1" view="pageBreakPreview" topLeftCell="A4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.81640625" style="10" customWidth="1"/>
    <col min="4" max="4" width="12.1796875" style="9" customWidth="1"/>
    <col min="5" max="6" width="18.81640625" style="9" customWidth="1"/>
    <col min="7" max="7" width="14.1796875" style="8" bestFit="1" customWidth="1"/>
    <col min="8" max="8" width="13.36328125" style="8" customWidth="1"/>
    <col min="9" max="9" width="15.36328125" style="8" bestFit="1" customWidth="1"/>
    <col min="10" max="10" width="27.363281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142</v>
      </c>
    </row>
    <row r="3" spans="2:10" s="14" customFormat="1" ht="22.25" customHeight="1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77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2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7"/>
      <c r="G8" s="49"/>
      <c r="H8" s="49"/>
      <c r="I8" s="49"/>
      <c r="J8" s="18" t="s">
        <v>3</v>
      </c>
    </row>
    <row r="9" spans="2:10" s="23" customFormat="1" ht="51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98</v>
      </c>
      <c r="G9" s="2" t="s">
        <v>8</v>
      </c>
      <c r="H9" s="3" t="s">
        <v>99</v>
      </c>
      <c r="I9" s="4" t="s">
        <v>100</v>
      </c>
      <c r="J9" s="5" t="s">
        <v>9</v>
      </c>
    </row>
    <row r="10" spans="2:10" s="32" customFormat="1" x14ac:dyDescent="0.35">
      <c r="B10" s="24" t="s">
        <v>10</v>
      </c>
      <c r="C10" s="25" t="s">
        <v>94</v>
      </c>
      <c r="D10" s="26" t="s">
        <v>11</v>
      </c>
      <c r="E10" s="27" t="s">
        <v>87</v>
      </c>
      <c r="F10" s="28">
        <v>7176</v>
      </c>
      <c r="G10" s="29" t="s">
        <v>12</v>
      </c>
      <c r="H10" s="30">
        <v>8</v>
      </c>
      <c r="I10" s="1"/>
      <c r="J10" s="31">
        <f>H10*I10</f>
        <v>0</v>
      </c>
    </row>
    <row r="11" spans="2:10" s="32" customFormat="1" ht="40" x14ac:dyDescent="0.35">
      <c r="B11" s="24" t="s">
        <v>13</v>
      </c>
      <c r="C11" s="25" t="s">
        <v>66</v>
      </c>
      <c r="D11" s="26" t="s">
        <v>11</v>
      </c>
      <c r="E11" s="27" t="s">
        <v>88</v>
      </c>
      <c r="F11" s="28">
        <v>5370</v>
      </c>
      <c r="G11" s="29" t="s">
        <v>12</v>
      </c>
      <c r="H11" s="30">
        <v>8</v>
      </c>
      <c r="I11" s="1"/>
      <c r="J11" s="31">
        <f t="shared" ref="J11:J19" si="0">H11*I11</f>
        <v>0</v>
      </c>
    </row>
    <row r="12" spans="2:10" s="32" customFormat="1" ht="40" x14ac:dyDescent="0.35">
      <c r="B12" s="24" t="s">
        <v>14</v>
      </c>
      <c r="C12" s="25" t="s">
        <v>67</v>
      </c>
      <c r="D12" s="26" t="s">
        <v>11</v>
      </c>
      <c r="E12" s="27" t="s">
        <v>89</v>
      </c>
      <c r="F12" s="28">
        <v>10721</v>
      </c>
      <c r="G12" s="29" t="s">
        <v>12</v>
      </c>
      <c r="H12" s="30">
        <v>8</v>
      </c>
      <c r="I12" s="1"/>
      <c r="J12" s="31">
        <f t="shared" si="0"/>
        <v>0</v>
      </c>
    </row>
    <row r="13" spans="2:10" s="32" customFormat="1" ht="40" x14ac:dyDescent="0.35">
      <c r="B13" s="24" t="s">
        <v>15</v>
      </c>
      <c r="C13" s="25" t="s">
        <v>68</v>
      </c>
      <c r="D13" s="26" t="s">
        <v>11</v>
      </c>
      <c r="E13" s="27" t="s">
        <v>90</v>
      </c>
      <c r="F13" s="28">
        <v>7975</v>
      </c>
      <c r="G13" s="29" t="s">
        <v>12</v>
      </c>
      <c r="H13" s="30">
        <v>8</v>
      </c>
      <c r="I13" s="1"/>
      <c r="J13" s="31">
        <f t="shared" si="0"/>
        <v>0</v>
      </c>
    </row>
    <row r="14" spans="2:10" s="32" customFormat="1" ht="40" x14ac:dyDescent="0.35">
      <c r="B14" s="24" t="s">
        <v>16</v>
      </c>
      <c r="C14" s="25" t="s">
        <v>69</v>
      </c>
      <c r="D14" s="26" t="s">
        <v>11</v>
      </c>
      <c r="E14" s="27" t="s">
        <v>74</v>
      </c>
      <c r="F14" s="28">
        <v>50836</v>
      </c>
      <c r="G14" s="29" t="s">
        <v>12</v>
      </c>
      <c r="H14" s="30">
        <v>8</v>
      </c>
      <c r="I14" s="1"/>
      <c r="J14" s="31">
        <f t="shared" si="0"/>
        <v>0</v>
      </c>
    </row>
    <row r="15" spans="2:10" s="32" customFormat="1" ht="40" x14ac:dyDescent="0.35">
      <c r="B15" s="24" t="s">
        <v>17</v>
      </c>
      <c r="C15" s="25" t="s">
        <v>70</v>
      </c>
      <c r="D15" s="26" t="s">
        <v>11</v>
      </c>
      <c r="E15" s="27" t="s">
        <v>95</v>
      </c>
      <c r="F15" s="28">
        <v>56207</v>
      </c>
      <c r="G15" s="29" t="s">
        <v>12</v>
      </c>
      <c r="H15" s="30">
        <v>8</v>
      </c>
      <c r="I15" s="1"/>
      <c r="J15" s="31">
        <f t="shared" si="0"/>
        <v>0</v>
      </c>
    </row>
    <row r="16" spans="2:10" s="32" customFormat="1" ht="40" x14ac:dyDescent="0.35">
      <c r="B16" s="24" t="s">
        <v>18</v>
      </c>
      <c r="C16" s="25" t="s">
        <v>96</v>
      </c>
      <c r="D16" s="26" t="s">
        <v>11</v>
      </c>
      <c r="E16" s="27" t="s">
        <v>91</v>
      </c>
      <c r="F16" s="28">
        <v>79209</v>
      </c>
      <c r="G16" s="29" t="s">
        <v>12</v>
      </c>
      <c r="H16" s="30">
        <v>8</v>
      </c>
      <c r="I16" s="1"/>
      <c r="J16" s="31">
        <f t="shared" si="0"/>
        <v>0</v>
      </c>
    </row>
    <row r="17" spans="2:10" s="32" customFormat="1" ht="40" x14ac:dyDescent="0.35">
      <c r="B17" s="24" t="s">
        <v>19</v>
      </c>
      <c r="C17" s="25" t="s">
        <v>97</v>
      </c>
      <c r="D17" s="26" t="s">
        <v>11</v>
      </c>
      <c r="E17" s="27" t="s">
        <v>92</v>
      </c>
      <c r="F17" s="28">
        <v>8386</v>
      </c>
      <c r="G17" s="29" t="s">
        <v>12</v>
      </c>
      <c r="H17" s="30">
        <v>8</v>
      </c>
      <c r="I17" s="1"/>
      <c r="J17" s="31">
        <f t="shared" si="0"/>
        <v>0</v>
      </c>
    </row>
    <row r="18" spans="2:10" s="32" customFormat="1" ht="40" x14ac:dyDescent="0.35">
      <c r="B18" s="24" t="s">
        <v>20</v>
      </c>
      <c r="C18" s="25" t="s">
        <v>71</v>
      </c>
      <c r="D18" s="26" t="s">
        <v>11</v>
      </c>
      <c r="E18" s="27" t="s">
        <v>93</v>
      </c>
      <c r="F18" s="28">
        <v>2883</v>
      </c>
      <c r="G18" s="29" t="s">
        <v>12</v>
      </c>
      <c r="H18" s="30">
        <v>8</v>
      </c>
      <c r="I18" s="1"/>
      <c r="J18" s="31">
        <f t="shared" si="0"/>
        <v>0</v>
      </c>
    </row>
    <row r="19" spans="2:10" s="32" customFormat="1" ht="40" x14ac:dyDescent="0.35">
      <c r="B19" s="24" t="s">
        <v>21</v>
      </c>
      <c r="C19" s="33" t="s">
        <v>72</v>
      </c>
      <c r="D19" s="26" t="s">
        <v>11</v>
      </c>
      <c r="E19" s="26" t="s">
        <v>75</v>
      </c>
      <c r="F19" s="28">
        <v>8836</v>
      </c>
      <c r="G19" s="29" t="s">
        <v>12</v>
      </c>
      <c r="H19" s="30">
        <v>8</v>
      </c>
      <c r="I19" s="1"/>
      <c r="J19" s="31">
        <f t="shared" si="0"/>
        <v>0</v>
      </c>
    </row>
    <row r="20" spans="2:10" s="32" customFormat="1" ht="40" x14ac:dyDescent="0.35">
      <c r="B20" s="24" t="s">
        <v>76</v>
      </c>
      <c r="C20" s="33" t="s">
        <v>73</v>
      </c>
      <c r="D20" s="26" t="s">
        <v>11</v>
      </c>
      <c r="E20" s="26" t="s">
        <v>93</v>
      </c>
      <c r="F20" s="28">
        <v>249</v>
      </c>
      <c r="G20" s="29" t="s">
        <v>12</v>
      </c>
      <c r="H20" s="30">
        <v>8</v>
      </c>
      <c r="I20" s="1"/>
      <c r="J20" s="31">
        <f t="shared" ref="J20" si="1">H20*I20</f>
        <v>0</v>
      </c>
    </row>
    <row r="21" spans="2:10" x14ac:dyDescent="0.6">
      <c r="B21" s="46" t="s">
        <v>79</v>
      </c>
      <c r="C21" s="47"/>
      <c r="D21" s="47"/>
      <c r="E21" s="47"/>
      <c r="F21" s="47"/>
      <c r="G21" s="47"/>
      <c r="H21" s="47"/>
      <c r="I21" s="48"/>
      <c r="J21" s="34">
        <f>SUM(J10:J20)</f>
        <v>0</v>
      </c>
    </row>
    <row r="23" spans="2:10" s="23" customFormat="1" ht="45.5" x14ac:dyDescent="0.5">
      <c r="B23" s="19" t="s">
        <v>4</v>
      </c>
      <c r="C23" s="44" t="s">
        <v>101</v>
      </c>
      <c r="D23" s="44"/>
      <c r="E23" s="44"/>
      <c r="F23" s="44"/>
      <c r="G23" s="44"/>
      <c r="H23" s="6" t="s">
        <v>102</v>
      </c>
      <c r="I23" s="7" t="s">
        <v>103</v>
      </c>
      <c r="J23" s="35" t="s">
        <v>104</v>
      </c>
    </row>
    <row r="24" spans="2:10" s="32" customFormat="1" ht="19.75" customHeight="1" x14ac:dyDescent="0.35">
      <c r="B24" s="24" t="s">
        <v>106</v>
      </c>
      <c r="C24" s="45" t="s">
        <v>105</v>
      </c>
      <c r="D24" s="45"/>
      <c r="E24" s="45"/>
      <c r="F24" s="45"/>
      <c r="G24" s="45"/>
      <c r="H24" s="27">
        <v>40</v>
      </c>
      <c r="I24" s="1"/>
      <c r="J24" s="31">
        <f>H24*I24</f>
        <v>0</v>
      </c>
    </row>
    <row r="25" spans="2:10" ht="19.75" customHeight="1" x14ac:dyDescent="0.6">
      <c r="B25" s="24" t="s">
        <v>108</v>
      </c>
      <c r="C25" s="37" t="s">
        <v>107</v>
      </c>
      <c r="D25" s="37"/>
      <c r="E25" s="37"/>
      <c r="F25" s="37"/>
      <c r="G25" s="37"/>
      <c r="H25" s="27">
        <v>40</v>
      </c>
      <c r="I25" s="1"/>
      <c r="J25" s="31">
        <f t="shared" ref="J25:J28" si="2">H25*I25</f>
        <v>0</v>
      </c>
    </row>
    <row r="26" spans="2:10" x14ac:dyDescent="0.6">
      <c r="B26" s="24" t="s">
        <v>110</v>
      </c>
      <c r="C26" s="37" t="s">
        <v>109</v>
      </c>
      <c r="D26" s="37"/>
      <c r="E26" s="37"/>
      <c r="F26" s="37"/>
      <c r="G26" s="37"/>
      <c r="H26" s="27">
        <v>40</v>
      </c>
      <c r="I26" s="1"/>
      <c r="J26" s="31">
        <f t="shared" si="2"/>
        <v>0</v>
      </c>
    </row>
    <row r="27" spans="2:10" x14ac:dyDescent="0.6">
      <c r="B27" s="24" t="s">
        <v>112</v>
      </c>
      <c r="C27" s="37" t="s">
        <v>111</v>
      </c>
      <c r="D27" s="37"/>
      <c r="E27" s="37"/>
      <c r="F27" s="37"/>
      <c r="G27" s="37"/>
      <c r="H27" s="27">
        <v>40</v>
      </c>
      <c r="I27" s="1"/>
      <c r="J27" s="31">
        <f t="shared" si="2"/>
        <v>0</v>
      </c>
    </row>
    <row r="28" spans="2:10" x14ac:dyDescent="0.6">
      <c r="B28" s="24" t="s">
        <v>116</v>
      </c>
      <c r="C28" s="37" t="s">
        <v>113</v>
      </c>
      <c r="D28" s="37"/>
      <c r="E28" s="37"/>
      <c r="F28" s="37"/>
      <c r="G28" s="37"/>
      <c r="H28" s="27">
        <v>40</v>
      </c>
      <c r="I28" s="1"/>
      <c r="J28" s="31">
        <f t="shared" si="2"/>
        <v>0</v>
      </c>
    </row>
    <row r="29" spans="2:10" x14ac:dyDescent="0.6">
      <c r="B29" s="38" t="s">
        <v>114</v>
      </c>
      <c r="C29" s="38"/>
      <c r="D29" s="38"/>
      <c r="E29" s="38"/>
      <c r="F29" s="38"/>
      <c r="G29" s="38"/>
      <c r="H29" s="38"/>
      <c r="I29" s="38"/>
      <c r="J29" s="36">
        <v>250000</v>
      </c>
    </row>
    <row r="30" spans="2:10" ht="34.75" customHeight="1" x14ac:dyDescent="0.6">
      <c r="B30" s="39" t="s">
        <v>115</v>
      </c>
      <c r="C30" s="39"/>
      <c r="D30" s="39"/>
      <c r="E30" s="39"/>
      <c r="F30" s="39"/>
      <c r="G30" s="39"/>
      <c r="H30" s="39"/>
      <c r="I30" s="39"/>
      <c r="J30" s="39"/>
    </row>
    <row r="31" spans="2:10" x14ac:dyDescent="0.6">
      <c r="F31" s="11"/>
    </row>
    <row r="32" spans="2:10" x14ac:dyDescent="0.6">
      <c r="F32" s="11"/>
    </row>
  </sheetData>
  <sheetProtection algorithmName="SHA-512" hashValue="phfJGCXoj+EC6nt5q6z/ZuG8dIt1ccJfkpqwFiwPWacmX7o2oRu/atPgEAhhxJAkDHieGNMYkZ8xk7pMty+glg==" saltValue="3VwIQ9OctKdCecIDnq7BsQ==" spinCount="100000" sheet="1" formatColumns="0" formatRows="0" selectLockedCells="1"/>
  <mergeCells count="14">
    <mergeCell ref="C28:G28"/>
    <mergeCell ref="B29:I29"/>
    <mergeCell ref="B30:J30"/>
    <mergeCell ref="B3:J3"/>
    <mergeCell ref="B4:J4"/>
    <mergeCell ref="B5:J5"/>
    <mergeCell ref="B6:J6"/>
    <mergeCell ref="C23:G23"/>
    <mergeCell ref="C24:G24"/>
    <mergeCell ref="C25:G25"/>
    <mergeCell ref="C26:G26"/>
    <mergeCell ref="C27:G27"/>
    <mergeCell ref="B21:I21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0" xr:uid="{74621EE8-868B-4D8C-8DD5-7CD6C1616F93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8A25F665-9F15-423D-9AF7-45E6E8415CBC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79EF-1EBF-4474-BDFA-7D51544CF77E}">
  <dimension ref="B2:J31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.81640625" style="10" customWidth="1"/>
    <col min="4" max="4" width="12.1796875" style="9" customWidth="1"/>
    <col min="5" max="6" width="18.81640625" style="9" customWidth="1"/>
    <col min="7" max="7" width="14.1796875" style="8" bestFit="1" customWidth="1"/>
    <col min="8" max="8" width="13" style="8" customWidth="1"/>
    <col min="9" max="9" width="15.36328125" style="8" bestFit="1" customWidth="1"/>
    <col min="10" max="10" width="27.363281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142</v>
      </c>
    </row>
    <row r="3" spans="2:10" s="14" customFormat="1" ht="22.25" customHeight="1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22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77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23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7"/>
      <c r="G8" s="49"/>
      <c r="H8" s="49"/>
      <c r="I8" s="49"/>
      <c r="J8" s="18" t="s">
        <v>3</v>
      </c>
    </row>
    <row r="9" spans="2:10" s="23" customFormat="1" ht="50.4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98</v>
      </c>
      <c r="G9" s="2" t="s">
        <v>8</v>
      </c>
      <c r="H9" s="3" t="s">
        <v>99</v>
      </c>
      <c r="I9" s="4" t="s">
        <v>100</v>
      </c>
      <c r="J9" s="5" t="s">
        <v>9</v>
      </c>
    </row>
    <row r="10" spans="2:10" s="32" customFormat="1" x14ac:dyDescent="0.35">
      <c r="B10" s="24" t="s">
        <v>121</v>
      </c>
      <c r="C10" s="25" t="s">
        <v>94</v>
      </c>
      <c r="D10" s="26" t="s">
        <v>11</v>
      </c>
      <c r="E10" s="27" t="s">
        <v>87</v>
      </c>
      <c r="F10" s="28">
        <v>7176</v>
      </c>
      <c r="G10" s="29" t="s">
        <v>12</v>
      </c>
      <c r="H10" s="30">
        <v>12</v>
      </c>
      <c r="I10" s="1"/>
      <c r="J10" s="31">
        <f>H10*I10</f>
        <v>0</v>
      </c>
    </row>
    <row r="11" spans="2:10" s="32" customFormat="1" ht="40" x14ac:dyDescent="0.35">
      <c r="B11" s="24" t="s">
        <v>24</v>
      </c>
      <c r="C11" s="25" t="s">
        <v>66</v>
      </c>
      <c r="D11" s="26" t="s">
        <v>11</v>
      </c>
      <c r="E11" s="27" t="s">
        <v>88</v>
      </c>
      <c r="F11" s="28">
        <v>5370</v>
      </c>
      <c r="G11" s="29" t="s">
        <v>12</v>
      </c>
      <c r="H11" s="30">
        <v>12</v>
      </c>
      <c r="I11" s="1"/>
      <c r="J11" s="31">
        <f t="shared" ref="J11:J20" si="0">H11*I11</f>
        <v>0</v>
      </c>
    </row>
    <row r="12" spans="2:10" s="32" customFormat="1" ht="40" x14ac:dyDescent="0.35">
      <c r="B12" s="24" t="s">
        <v>25</v>
      </c>
      <c r="C12" s="25" t="s">
        <v>67</v>
      </c>
      <c r="D12" s="26" t="s">
        <v>11</v>
      </c>
      <c r="E12" s="27" t="s">
        <v>89</v>
      </c>
      <c r="F12" s="28">
        <v>10721</v>
      </c>
      <c r="G12" s="29" t="s">
        <v>12</v>
      </c>
      <c r="H12" s="30">
        <v>12</v>
      </c>
      <c r="I12" s="1"/>
      <c r="J12" s="31">
        <f t="shared" si="0"/>
        <v>0</v>
      </c>
    </row>
    <row r="13" spans="2:10" s="32" customFormat="1" ht="40" x14ac:dyDescent="0.35">
      <c r="B13" s="24" t="s">
        <v>26</v>
      </c>
      <c r="C13" s="25" t="s">
        <v>68</v>
      </c>
      <c r="D13" s="26" t="s">
        <v>11</v>
      </c>
      <c r="E13" s="27" t="s">
        <v>90</v>
      </c>
      <c r="F13" s="28">
        <v>7975</v>
      </c>
      <c r="G13" s="29" t="s">
        <v>12</v>
      </c>
      <c r="H13" s="30">
        <v>12</v>
      </c>
      <c r="I13" s="1"/>
      <c r="J13" s="31">
        <f t="shared" si="0"/>
        <v>0</v>
      </c>
    </row>
    <row r="14" spans="2:10" s="32" customFormat="1" ht="40" x14ac:dyDescent="0.35">
      <c r="B14" s="24" t="s">
        <v>27</v>
      </c>
      <c r="C14" s="25" t="s">
        <v>69</v>
      </c>
      <c r="D14" s="26" t="s">
        <v>11</v>
      </c>
      <c r="E14" s="27" t="s">
        <v>74</v>
      </c>
      <c r="F14" s="28">
        <v>50836</v>
      </c>
      <c r="G14" s="29" t="s">
        <v>12</v>
      </c>
      <c r="H14" s="30">
        <v>12</v>
      </c>
      <c r="I14" s="1"/>
      <c r="J14" s="31">
        <f t="shared" si="0"/>
        <v>0</v>
      </c>
    </row>
    <row r="15" spans="2:10" s="32" customFormat="1" ht="40" x14ac:dyDescent="0.35">
      <c r="B15" s="24" t="s">
        <v>28</v>
      </c>
      <c r="C15" s="25" t="s">
        <v>70</v>
      </c>
      <c r="D15" s="26" t="s">
        <v>11</v>
      </c>
      <c r="E15" s="27" t="s">
        <v>95</v>
      </c>
      <c r="F15" s="28">
        <v>56207</v>
      </c>
      <c r="G15" s="29" t="s">
        <v>12</v>
      </c>
      <c r="H15" s="30">
        <v>12</v>
      </c>
      <c r="I15" s="1"/>
      <c r="J15" s="31">
        <f t="shared" si="0"/>
        <v>0</v>
      </c>
    </row>
    <row r="16" spans="2:10" s="32" customFormat="1" ht="40" x14ac:dyDescent="0.35">
      <c r="B16" s="24" t="s">
        <v>29</v>
      </c>
      <c r="C16" s="25" t="s">
        <v>96</v>
      </c>
      <c r="D16" s="26" t="s">
        <v>11</v>
      </c>
      <c r="E16" s="27" t="s">
        <v>91</v>
      </c>
      <c r="F16" s="28">
        <v>79209</v>
      </c>
      <c r="G16" s="29" t="s">
        <v>12</v>
      </c>
      <c r="H16" s="30">
        <v>12</v>
      </c>
      <c r="I16" s="1"/>
      <c r="J16" s="31">
        <f t="shared" si="0"/>
        <v>0</v>
      </c>
    </row>
    <row r="17" spans="2:10" s="32" customFormat="1" ht="40" x14ac:dyDescent="0.35">
      <c r="B17" s="24" t="s">
        <v>30</v>
      </c>
      <c r="C17" s="25" t="s">
        <v>97</v>
      </c>
      <c r="D17" s="26" t="s">
        <v>11</v>
      </c>
      <c r="E17" s="27" t="s">
        <v>92</v>
      </c>
      <c r="F17" s="28">
        <v>8386</v>
      </c>
      <c r="G17" s="29" t="s">
        <v>12</v>
      </c>
      <c r="H17" s="30">
        <v>12</v>
      </c>
      <c r="I17" s="1"/>
      <c r="J17" s="31">
        <f t="shared" si="0"/>
        <v>0</v>
      </c>
    </row>
    <row r="18" spans="2:10" s="32" customFormat="1" ht="40" x14ac:dyDescent="0.35">
      <c r="B18" s="24" t="s">
        <v>31</v>
      </c>
      <c r="C18" s="25" t="s">
        <v>71</v>
      </c>
      <c r="D18" s="26" t="s">
        <v>11</v>
      </c>
      <c r="E18" s="27" t="s">
        <v>93</v>
      </c>
      <c r="F18" s="28">
        <v>2883</v>
      </c>
      <c r="G18" s="29" t="s">
        <v>12</v>
      </c>
      <c r="H18" s="30">
        <v>12</v>
      </c>
      <c r="I18" s="1"/>
      <c r="J18" s="31">
        <f t="shared" si="0"/>
        <v>0</v>
      </c>
    </row>
    <row r="19" spans="2:10" s="32" customFormat="1" ht="40" x14ac:dyDescent="0.35">
      <c r="B19" s="24" t="s">
        <v>32</v>
      </c>
      <c r="C19" s="33" t="s">
        <v>72</v>
      </c>
      <c r="D19" s="26" t="s">
        <v>11</v>
      </c>
      <c r="E19" s="26" t="s">
        <v>75</v>
      </c>
      <c r="F19" s="28">
        <v>8836</v>
      </c>
      <c r="G19" s="29" t="s">
        <v>12</v>
      </c>
      <c r="H19" s="30">
        <v>12</v>
      </c>
      <c r="I19" s="1"/>
      <c r="J19" s="31">
        <f t="shared" si="0"/>
        <v>0</v>
      </c>
    </row>
    <row r="20" spans="2:10" s="32" customFormat="1" ht="40" x14ac:dyDescent="0.35">
      <c r="B20" s="24" t="s">
        <v>78</v>
      </c>
      <c r="C20" s="33" t="s">
        <v>73</v>
      </c>
      <c r="D20" s="26" t="s">
        <v>11</v>
      </c>
      <c r="E20" s="26" t="s">
        <v>93</v>
      </c>
      <c r="F20" s="28">
        <v>249</v>
      </c>
      <c r="G20" s="29" t="s">
        <v>12</v>
      </c>
      <c r="H20" s="30">
        <v>12</v>
      </c>
      <c r="I20" s="1"/>
      <c r="J20" s="31">
        <f t="shared" si="0"/>
        <v>0</v>
      </c>
    </row>
    <row r="21" spans="2:10" x14ac:dyDescent="0.6">
      <c r="B21" s="50" t="s">
        <v>80</v>
      </c>
      <c r="C21" s="50"/>
      <c r="D21" s="50"/>
      <c r="E21" s="50"/>
      <c r="F21" s="50"/>
      <c r="G21" s="50"/>
      <c r="H21" s="50"/>
      <c r="I21" s="51"/>
      <c r="J21" s="34">
        <f>SUM(J10:J20)</f>
        <v>0</v>
      </c>
    </row>
    <row r="23" spans="2:10" s="23" customFormat="1" ht="45.5" x14ac:dyDescent="0.5">
      <c r="B23" s="19" t="s">
        <v>4</v>
      </c>
      <c r="C23" s="44" t="s">
        <v>101</v>
      </c>
      <c r="D23" s="44"/>
      <c r="E23" s="44"/>
      <c r="F23" s="44"/>
      <c r="G23" s="44"/>
      <c r="H23" s="6" t="s">
        <v>102</v>
      </c>
      <c r="I23" s="7" t="s">
        <v>103</v>
      </c>
      <c r="J23" s="35" t="s">
        <v>104</v>
      </c>
    </row>
    <row r="24" spans="2:10" s="32" customFormat="1" x14ac:dyDescent="0.35">
      <c r="B24" s="24" t="s">
        <v>117</v>
      </c>
      <c r="C24" s="45" t="s">
        <v>105</v>
      </c>
      <c r="D24" s="45"/>
      <c r="E24" s="45"/>
      <c r="F24" s="45"/>
      <c r="G24" s="45"/>
      <c r="H24" s="27">
        <v>40</v>
      </c>
      <c r="I24" s="1"/>
      <c r="J24" s="31">
        <f>H24*I24</f>
        <v>0</v>
      </c>
    </row>
    <row r="25" spans="2:10" x14ac:dyDescent="0.6">
      <c r="B25" s="24" t="s">
        <v>122</v>
      </c>
      <c r="C25" s="37" t="s">
        <v>107</v>
      </c>
      <c r="D25" s="37"/>
      <c r="E25" s="37"/>
      <c r="F25" s="37"/>
      <c r="G25" s="37"/>
      <c r="H25" s="27">
        <v>40</v>
      </c>
      <c r="I25" s="1"/>
      <c r="J25" s="31">
        <f t="shared" ref="J25:J28" si="1">H25*I25</f>
        <v>0</v>
      </c>
    </row>
    <row r="26" spans="2:10" x14ac:dyDescent="0.6">
      <c r="B26" s="24" t="s">
        <v>118</v>
      </c>
      <c r="C26" s="37" t="s">
        <v>109</v>
      </c>
      <c r="D26" s="37"/>
      <c r="E26" s="37"/>
      <c r="F26" s="37"/>
      <c r="G26" s="37"/>
      <c r="H26" s="27">
        <v>40</v>
      </c>
      <c r="I26" s="1"/>
      <c r="J26" s="31">
        <f t="shared" si="1"/>
        <v>0</v>
      </c>
    </row>
    <row r="27" spans="2:10" x14ac:dyDescent="0.6">
      <c r="B27" s="24" t="s">
        <v>119</v>
      </c>
      <c r="C27" s="37" t="s">
        <v>111</v>
      </c>
      <c r="D27" s="37"/>
      <c r="E27" s="37"/>
      <c r="F27" s="37"/>
      <c r="G27" s="37"/>
      <c r="H27" s="27">
        <v>40</v>
      </c>
      <c r="I27" s="1"/>
      <c r="J27" s="31">
        <f t="shared" si="1"/>
        <v>0</v>
      </c>
    </row>
    <row r="28" spans="2:10" x14ac:dyDescent="0.6">
      <c r="B28" s="24" t="s">
        <v>120</v>
      </c>
      <c r="C28" s="37" t="s">
        <v>113</v>
      </c>
      <c r="D28" s="37"/>
      <c r="E28" s="37"/>
      <c r="F28" s="37"/>
      <c r="G28" s="37"/>
      <c r="H28" s="27">
        <v>40</v>
      </c>
      <c r="I28" s="1"/>
      <c r="J28" s="31">
        <f t="shared" si="1"/>
        <v>0</v>
      </c>
    </row>
    <row r="29" spans="2:10" x14ac:dyDescent="0.6">
      <c r="B29" s="38" t="s">
        <v>123</v>
      </c>
      <c r="C29" s="38"/>
      <c r="D29" s="38"/>
      <c r="E29" s="38"/>
      <c r="F29" s="38"/>
      <c r="G29" s="38"/>
      <c r="H29" s="38"/>
      <c r="I29" s="38"/>
      <c r="J29" s="36">
        <v>250000</v>
      </c>
    </row>
    <row r="30" spans="2:10" ht="40.25" customHeight="1" x14ac:dyDescent="0.6">
      <c r="B30" s="39" t="s">
        <v>115</v>
      </c>
      <c r="C30" s="39"/>
      <c r="D30" s="39"/>
      <c r="E30" s="39"/>
      <c r="F30" s="39"/>
      <c r="G30" s="39"/>
      <c r="H30" s="39"/>
      <c r="I30" s="39"/>
      <c r="J30" s="39"/>
    </row>
    <row r="31" spans="2:10" x14ac:dyDescent="0.6">
      <c r="F31" s="11"/>
    </row>
  </sheetData>
  <sheetProtection algorithmName="SHA-512" hashValue="ufNwB6y8q0m326POrfT//LlBrnbFfJ/6j0bc3StCTjO5Ra4rmJrvXmTIVamIwLT9WqsUoADqbpuTuhjG58orfA==" saltValue="lNo1bd9KFGrV5jO/D4VX7g==" spinCount="100000" sheet="1" formatColumns="0" formatRows="0" selectLockedCells="1"/>
  <mergeCells count="14">
    <mergeCell ref="C28:G28"/>
    <mergeCell ref="B29:I29"/>
    <mergeCell ref="B30:J30"/>
    <mergeCell ref="B3:J3"/>
    <mergeCell ref="B4:J4"/>
    <mergeCell ref="B5:J5"/>
    <mergeCell ref="B6:J6"/>
    <mergeCell ref="C23:G23"/>
    <mergeCell ref="C24:G24"/>
    <mergeCell ref="C25:G25"/>
    <mergeCell ref="C26:G26"/>
    <mergeCell ref="C27:G27"/>
    <mergeCell ref="B21:I21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0" xr:uid="{8C007446-7757-4414-898C-0D692A8EB0C6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0E3AA52F-FA99-4590-B474-8694E50546B1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6BF4-040D-4D71-B564-9FB742EA3A37}">
  <dimension ref="B2:J31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.81640625" style="10" customWidth="1"/>
    <col min="4" max="4" width="12.1796875" style="9" customWidth="1"/>
    <col min="5" max="6" width="18.81640625" style="9" customWidth="1"/>
    <col min="7" max="7" width="14.1796875" style="8" bestFit="1" customWidth="1"/>
    <col min="8" max="8" width="13" style="8" customWidth="1"/>
    <col min="9" max="9" width="15.36328125" style="8" bestFit="1" customWidth="1"/>
    <col min="10" max="10" width="27.363281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142</v>
      </c>
    </row>
    <row r="3" spans="2:10" s="14" customFormat="1" ht="22.25" customHeight="1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77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33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7"/>
      <c r="G8" s="49"/>
      <c r="H8" s="49"/>
      <c r="I8" s="49"/>
      <c r="J8" s="18" t="s">
        <v>3</v>
      </c>
    </row>
    <row r="9" spans="2:10" s="23" customFormat="1" ht="50.4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98</v>
      </c>
      <c r="G9" s="2" t="s">
        <v>8</v>
      </c>
      <c r="H9" s="3" t="s">
        <v>99</v>
      </c>
      <c r="I9" s="4" t="s">
        <v>100</v>
      </c>
      <c r="J9" s="5" t="s">
        <v>9</v>
      </c>
    </row>
    <row r="10" spans="2:10" s="32" customFormat="1" x14ac:dyDescent="0.35">
      <c r="B10" s="24" t="s">
        <v>34</v>
      </c>
      <c r="C10" s="25" t="s">
        <v>94</v>
      </c>
      <c r="D10" s="26" t="s">
        <v>11</v>
      </c>
      <c r="E10" s="27" t="s">
        <v>87</v>
      </c>
      <c r="F10" s="28">
        <v>7176</v>
      </c>
      <c r="G10" s="29" t="s">
        <v>12</v>
      </c>
      <c r="H10" s="30">
        <v>12</v>
      </c>
      <c r="I10" s="1"/>
      <c r="J10" s="31">
        <f>H10*I10</f>
        <v>0</v>
      </c>
    </row>
    <row r="11" spans="2:10" s="32" customFormat="1" ht="40" x14ac:dyDescent="0.35">
      <c r="B11" s="24" t="s">
        <v>35</v>
      </c>
      <c r="C11" s="25" t="s">
        <v>66</v>
      </c>
      <c r="D11" s="26" t="s">
        <v>11</v>
      </c>
      <c r="E11" s="27" t="s">
        <v>88</v>
      </c>
      <c r="F11" s="28">
        <v>5370</v>
      </c>
      <c r="G11" s="29" t="s">
        <v>12</v>
      </c>
      <c r="H11" s="30">
        <v>12</v>
      </c>
      <c r="I11" s="1"/>
      <c r="J11" s="31">
        <f t="shared" ref="J11:J20" si="0">H11*I11</f>
        <v>0</v>
      </c>
    </row>
    <row r="12" spans="2:10" s="32" customFormat="1" ht="40" x14ac:dyDescent="0.35">
      <c r="B12" s="24" t="s">
        <v>36</v>
      </c>
      <c r="C12" s="25" t="s">
        <v>67</v>
      </c>
      <c r="D12" s="26" t="s">
        <v>11</v>
      </c>
      <c r="E12" s="27" t="s">
        <v>89</v>
      </c>
      <c r="F12" s="28">
        <v>10721</v>
      </c>
      <c r="G12" s="29" t="s">
        <v>12</v>
      </c>
      <c r="H12" s="30">
        <v>12</v>
      </c>
      <c r="I12" s="1"/>
      <c r="J12" s="31">
        <f t="shared" si="0"/>
        <v>0</v>
      </c>
    </row>
    <row r="13" spans="2:10" s="32" customFormat="1" ht="40" x14ac:dyDescent="0.35">
      <c r="B13" s="24" t="s">
        <v>37</v>
      </c>
      <c r="C13" s="25" t="s">
        <v>68</v>
      </c>
      <c r="D13" s="26" t="s">
        <v>11</v>
      </c>
      <c r="E13" s="27" t="s">
        <v>90</v>
      </c>
      <c r="F13" s="28">
        <v>7975</v>
      </c>
      <c r="G13" s="29" t="s">
        <v>12</v>
      </c>
      <c r="H13" s="30">
        <v>12</v>
      </c>
      <c r="I13" s="1"/>
      <c r="J13" s="31">
        <f t="shared" si="0"/>
        <v>0</v>
      </c>
    </row>
    <row r="14" spans="2:10" s="32" customFormat="1" ht="40" x14ac:dyDescent="0.35">
      <c r="B14" s="24" t="s">
        <v>38</v>
      </c>
      <c r="C14" s="25" t="s">
        <v>69</v>
      </c>
      <c r="D14" s="26" t="s">
        <v>11</v>
      </c>
      <c r="E14" s="27" t="s">
        <v>74</v>
      </c>
      <c r="F14" s="28">
        <v>50836</v>
      </c>
      <c r="G14" s="29" t="s">
        <v>12</v>
      </c>
      <c r="H14" s="30">
        <v>12</v>
      </c>
      <c r="I14" s="1"/>
      <c r="J14" s="31">
        <f t="shared" si="0"/>
        <v>0</v>
      </c>
    </row>
    <row r="15" spans="2:10" s="32" customFormat="1" ht="40" x14ac:dyDescent="0.35">
      <c r="B15" s="24" t="s">
        <v>39</v>
      </c>
      <c r="C15" s="25" t="s">
        <v>70</v>
      </c>
      <c r="D15" s="26" t="s">
        <v>11</v>
      </c>
      <c r="E15" s="27" t="s">
        <v>95</v>
      </c>
      <c r="F15" s="28">
        <v>56207</v>
      </c>
      <c r="G15" s="29" t="s">
        <v>12</v>
      </c>
      <c r="H15" s="30">
        <v>12</v>
      </c>
      <c r="I15" s="1"/>
      <c r="J15" s="31">
        <f t="shared" si="0"/>
        <v>0</v>
      </c>
    </row>
    <row r="16" spans="2:10" s="32" customFormat="1" ht="40" x14ac:dyDescent="0.35">
      <c r="B16" s="24" t="s">
        <v>40</v>
      </c>
      <c r="C16" s="25" t="s">
        <v>96</v>
      </c>
      <c r="D16" s="26" t="s">
        <v>11</v>
      </c>
      <c r="E16" s="27" t="s">
        <v>91</v>
      </c>
      <c r="F16" s="28">
        <v>79209</v>
      </c>
      <c r="G16" s="29" t="s">
        <v>12</v>
      </c>
      <c r="H16" s="30">
        <v>12</v>
      </c>
      <c r="I16" s="1"/>
      <c r="J16" s="31">
        <f t="shared" si="0"/>
        <v>0</v>
      </c>
    </row>
    <row r="17" spans="2:10" s="32" customFormat="1" ht="40" x14ac:dyDescent="0.35">
      <c r="B17" s="24" t="s">
        <v>41</v>
      </c>
      <c r="C17" s="25" t="s">
        <v>97</v>
      </c>
      <c r="D17" s="26" t="s">
        <v>11</v>
      </c>
      <c r="E17" s="27" t="s">
        <v>92</v>
      </c>
      <c r="F17" s="28">
        <v>8386</v>
      </c>
      <c r="G17" s="29" t="s">
        <v>12</v>
      </c>
      <c r="H17" s="30">
        <v>12</v>
      </c>
      <c r="I17" s="1"/>
      <c r="J17" s="31">
        <f t="shared" si="0"/>
        <v>0</v>
      </c>
    </row>
    <row r="18" spans="2:10" s="32" customFormat="1" ht="40" x14ac:dyDescent="0.35">
      <c r="B18" s="24" t="s">
        <v>42</v>
      </c>
      <c r="C18" s="25" t="s">
        <v>71</v>
      </c>
      <c r="D18" s="26" t="s">
        <v>11</v>
      </c>
      <c r="E18" s="27" t="s">
        <v>93</v>
      </c>
      <c r="F18" s="28">
        <v>2883</v>
      </c>
      <c r="G18" s="29" t="s">
        <v>12</v>
      </c>
      <c r="H18" s="30">
        <v>12</v>
      </c>
      <c r="I18" s="1"/>
      <c r="J18" s="31">
        <f t="shared" si="0"/>
        <v>0</v>
      </c>
    </row>
    <row r="19" spans="2:10" s="32" customFormat="1" ht="40" x14ac:dyDescent="0.35">
      <c r="B19" s="24" t="s">
        <v>43</v>
      </c>
      <c r="C19" s="33" t="s">
        <v>72</v>
      </c>
      <c r="D19" s="26" t="s">
        <v>11</v>
      </c>
      <c r="E19" s="26" t="s">
        <v>75</v>
      </c>
      <c r="F19" s="28">
        <v>8836</v>
      </c>
      <c r="G19" s="29" t="s">
        <v>12</v>
      </c>
      <c r="H19" s="30">
        <v>12</v>
      </c>
      <c r="I19" s="1"/>
      <c r="J19" s="31">
        <f t="shared" si="0"/>
        <v>0</v>
      </c>
    </row>
    <row r="20" spans="2:10" s="32" customFormat="1" ht="40" x14ac:dyDescent="0.35">
      <c r="B20" s="24" t="s">
        <v>86</v>
      </c>
      <c r="C20" s="33" t="s">
        <v>73</v>
      </c>
      <c r="D20" s="26" t="s">
        <v>11</v>
      </c>
      <c r="E20" s="26" t="s">
        <v>93</v>
      </c>
      <c r="F20" s="28">
        <v>249</v>
      </c>
      <c r="G20" s="29" t="s">
        <v>12</v>
      </c>
      <c r="H20" s="30">
        <v>12</v>
      </c>
      <c r="I20" s="1"/>
      <c r="J20" s="31">
        <f t="shared" si="0"/>
        <v>0</v>
      </c>
    </row>
    <row r="21" spans="2:10" x14ac:dyDescent="0.6">
      <c r="B21" s="50" t="s">
        <v>81</v>
      </c>
      <c r="C21" s="50"/>
      <c r="D21" s="50"/>
      <c r="E21" s="50"/>
      <c r="F21" s="50"/>
      <c r="G21" s="50"/>
      <c r="H21" s="50"/>
      <c r="I21" s="51"/>
      <c r="J21" s="34">
        <f>SUM(J10:J20)</f>
        <v>0</v>
      </c>
    </row>
    <row r="23" spans="2:10" s="23" customFormat="1" ht="45.5" x14ac:dyDescent="0.5">
      <c r="B23" s="19" t="s">
        <v>4</v>
      </c>
      <c r="C23" s="44" t="s">
        <v>101</v>
      </c>
      <c r="D23" s="44"/>
      <c r="E23" s="44"/>
      <c r="F23" s="44"/>
      <c r="G23" s="44"/>
      <c r="H23" s="6" t="s">
        <v>102</v>
      </c>
      <c r="I23" s="7" t="s">
        <v>103</v>
      </c>
      <c r="J23" s="35" t="s">
        <v>104</v>
      </c>
    </row>
    <row r="24" spans="2:10" s="32" customFormat="1" x14ac:dyDescent="0.35">
      <c r="B24" s="24" t="s">
        <v>129</v>
      </c>
      <c r="C24" s="45" t="s">
        <v>105</v>
      </c>
      <c r="D24" s="45"/>
      <c r="E24" s="45"/>
      <c r="F24" s="45"/>
      <c r="G24" s="45"/>
      <c r="H24" s="27">
        <v>40</v>
      </c>
      <c r="I24" s="1"/>
      <c r="J24" s="31">
        <f>H24*I24</f>
        <v>0</v>
      </c>
    </row>
    <row r="25" spans="2:10" x14ac:dyDescent="0.6">
      <c r="B25" s="24" t="s">
        <v>125</v>
      </c>
      <c r="C25" s="37" t="s">
        <v>107</v>
      </c>
      <c r="D25" s="37"/>
      <c r="E25" s="37"/>
      <c r="F25" s="37"/>
      <c r="G25" s="37"/>
      <c r="H25" s="27">
        <v>40</v>
      </c>
      <c r="I25" s="1"/>
      <c r="J25" s="31">
        <f t="shared" ref="J25:J28" si="1">H25*I25</f>
        <v>0</v>
      </c>
    </row>
    <row r="26" spans="2:10" x14ac:dyDescent="0.6">
      <c r="B26" s="24" t="s">
        <v>126</v>
      </c>
      <c r="C26" s="37" t="s">
        <v>109</v>
      </c>
      <c r="D26" s="37"/>
      <c r="E26" s="37"/>
      <c r="F26" s="37"/>
      <c r="G26" s="37"/>
      <c r="H26" s="27">
        <v>40</v>
      </c>
      <c r="I26" s="1"/>
      <c r="J26" s="31">
        <f t="shared" si="1"/>
        <v>0</v>
      </c>
    </row>
    <row r="27" spans="2:10" x14ac:dyDescent="0.6">
      <c r="B27" s="24" t="s">
        <v>127</v>
      </c>
      <c r="C27" s="37" t="s">
        <v>111</v>
      </c>
      <c r="D27" s="37"/>
      <c r="E27" s="37"/>
      <c r="F27" s="37"/>
      <c r="G27" s="37"/>
      <c r="H27" s="27">
        <v>40</v>
      </c>
      <c r="I27" s="1"/>
      <c r="J27" s="31">
        <f t="shared" si="1"/>
        <v>0</v>
      </c>
    </row>
    <row r="28" spans="2:10" x14ac:dyDescent="0.6">
      <c r="B28" s="24" t="s">
        <v>128</v>
      </c>
      <c r="C28" s="37" t="s">
        <v>113</v>
      </c>
      <c r="D28" s="37"/>
      <c r="E28" s="37"/>
      <c r="F28" s="37"/>
      <c r="G28" s="37"/>
      <c r="H28" s="27">
        <v>40</v>
      </c>
      <c r="I28" s="1"/>
      <c r="J28" s="31">
        <f t="shared" si="1"/>
        <v>0</v>
      </c>
    </row>
    <row r="29" spans="2:10" x14ac:dyDescent="0.6">
      <c r="B29" s="38" t="s">
        <v>124</v>
      </c>
      <c r="C29" s="38"/>
      <c r="D29" s="38"/>
      <c r="E29" s="38"/>
      <c r="F29" s="38"/>
      <c r="G29" s="38"/>
      <c r="H29" s="38"/>
      <c r="I29" s="38"/>
      <c r="J29" s="36">
        <v>250000</v>
      </c>
    </row>
    <row r="30" spans="2:10" ht="37.75" customHeight="1" x14ac:dyDescent="0.6">
      <c r="B30" s="39" t="s">
        <v>115</v>
      </c>
      <c r="C30" s="39"/>
      <c r="D30" s="39"/>
      <c r="E30" s="39"/>
      <c r="F30" s="39"/>
      <c r="G30" s="39"/>
      <c r="H30" s="39"/>
      <c r="I30" s="39"/>
      <c r="J30" s="39"/>
    </row>
    <row r="31" spans="2:10" x14ac:dyDescent="0.6">
      <c r="F31" s="11"/>
    </row>
  </sheetData>
  <sheetProtection algorithmName="SHA-512" hashValue="g8dSJQ9///lGE9FtbdZluJG9dxH9sVDSz2X4vsBtVftKBsFNdLQa2boga6Xnk//K+KJrGeD/GxCAZMqCM0RONg==" saltValue="UXWxi3zP87PlhdbHibxnxA==" spinCount="100000" sheet="1" formatColumns="0" formatRows="0" selectLockedCells="1"/>
  <mergeCells count="14">
    <mergeCell ref="C28:G28"/>
    <mergeCell ref="B29:I29"/>
    <mergeCell ref="B30:J30"/>
    <mergeCell ref="B3:J3"/>
    <mergeCell ref="B4:J4"/>
    <mergeCell ref="B5:J5"/>
    <mergeCell ref="B6:J6"/>
    <mergeCell ref="C23:G23"/>
    <mergeCell ref="C24:G24"/>
    <mergeCell ref="C25:G25"/>
    <mergeCell ref="C26:G26"/>
    <mergeCell ref="C27:G27"/>
    <mergeCell ref="B21:I21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0" xr:uid="{54BAF259-FCFB-4ECA-9171-D5053C0B86DA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E6A13F8F-9741-4183-AA73-1D08004BAAE1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13570-D765-4D6D-A411-011C531EA18E}">
  <dimension ref="B2:J31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.81640625" style="10" customWidth="1"/>
    <col min="4" max="4" width="12.1796875" style="9" customWidth="1"/>
    <col min="5" max="6" width="18.81640625" style="9" customWidth="1"/>
    <col min="7" max="7" width="14.1796875" style="8" bestFit="1" customWidth="1"/>
    <col min="8" max="8" width="12.81640625" style="8" bestFit="1" customWidth="1"/>
    <col min="9" max="9" width="15.36328125" style="8" bestFit="1" customWidth="1"/>
    <col min="10" max="10" width="27.363281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142</v>
      </c>
    </row>
    <row r="3" spans="2:10" s="14" customFormat="1" ht="22.5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77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44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7"/>
      <c r="G8" s="49"/>
      <c r="H8" s="49"/>
      <c r="I8" s="49"/>
      <c r="J8" s="18" t="s">
        <v>3</v>
      </c>
    </row>
    <row r="9" spans="2:10" s="23" customFormat="1" ht="52.25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98</v>
      </c>
      <c r="G9" s="2" t="s">
        <v>8</v>
      </c>
      <c r="H9" s="3" t="s">
        <v>99</v>
      </c>
      <c r="I9" s="4" t="s">
        <v>100</v>
      </c>
      <c r="J9" s="5" t="s">
        <v>9</v>
      </c>
    </row>
    <row r="10" spans="2:10" s="32" customFormat="1" x14ac:dyDescent="0.35">
      <c r="B10" s="24" t="s">
        <v>45</v>
      </c>
      <c r="C10" s="25" t="s">
        <v>94</v>
      </c>
      <c r="D10" s="26" t="s">
        <v>11</v>
      </c>
      <c r="E10" s="27" t="s">
        <v>87</v>
      </c>
      <c r="F10" s="28">
        <v>7176</v>
      </c>
      <c r="G10" s="29" t="s">
        <v>12</v>
      </c>
      <c r="H10" s="30">
        <v>12</v>
      </c>
      <c r="I10" s="1"/>
      <c r="J10" s="31">
        <f>H10*I10</f>
        <v>0</v>
      </c>
    </row>
    <row r="11" spans="2:10" s="32" customFormat="1" ht="40" x14ac:dyDescent="0.35">
      <c r="B11" s="24" t="s">
        <v>46</v>
      </c>
      <c r="C11" s="25" t="s">
        <v>66</v>
      </c>
      <c r="D11" s="26" t="s">
        <v>11</v>
      </c>
      <c r="E11" s="27" t="s">
        <v>88</v>
      </c>
      <c r="F11" s="28">
        <v>5370</v>
      </c>
      <c r="G11" s="29" t="s">
        <v>12</v>
      </c>
      <c r="H11" s="30">
        <v>12</v>
      </c>
      <c r="I11" s="1"/>
      <c r="J11" s="31">
        <f t="shared" ref="J11:J20" si="0">H11*I11</f>
        <v>0</v>
      </c>
    </row>
    <row r="12" spans="2:10" s="32" customFormat="1" ht="40" x14ac:dyDescent="0.35">
      <c r="B12" s="24" t="s">
        <v>47</v>
      </c>
      <c r="C12" s="25" t="s">
        <v>67</v>
      </c>
      <c r="D12" s="26" t="s">
        <v>11</v>
      </c>
      <c r="E12" s="27" t="s">
        <v>89</v>
      </c>
      <c r="F12" s="28">
        <v>10721</v>
      </c>
      <c r="G12" s="29" t="s">
        <v>12</v>
      </c>
      <c r="H12" s="30">
        <v>12</v>
      </c>
      <c r="I12" s="1"/>
      <c r="J12" s="31">
        <f t="shared" si="0"/>
        <v>0</v>
      </c>
    </row>
    <row r="13" spans="2:10" s="32" customFormat="1" ht="40" x14ac:dyDescent="0.35">
      <c r="B13" s="24" t="s">
        <v>48</v>
      </c>
      <c r="C13" s="25" t="s">
        <v>68</v>
      </c>
      <c r="D13" s="26" t="s">
        <v>11</v>
      </c>
      <c r="E13" s="27" t="s">
        <v>90</v>
      </c>
      <c r="F13" s="28">
        <v>7975</v>
      </c>
      <c r="G13" s="29" t="s">
        <v>12</v>
      </c>
      <c r="H13" s="30">
        <v>12</v>
      </c>
      <c r="I13" s="1"/>
      <c r="J13" s="31">
        <f t="shared" si="0"/>
        <v>0</v>
      </c>
    </row>
    <row r="14" spans="2:10" s="32" customFormat="1" ht="40" x14ac:dyDescent="0.35">
      <c r="B14" s="24" t="s">
        <v>49</v>
      </c>
      <c r="C14" s="25" t="s">
        <v>69</v>
      </c>
      <c r="D14" s="26" t="s">
        <v>11</v>
      </c>
      <c r="E14" s="27" t="s">
        <v>74</v>
      </c>
      <c r="F14" s="28">
        <v>50836</v>
      </c>
      <c r="G14" s="29" t="s">
        <v>12</v>
      </c>
      <c r="H14" s="30">
        <v>12</v>
      </c>
      <c r="I14" s="1"/>
      <c r="J14" s="31">
        <f t="shared" si="0"/>
        <v>0</v>
      </c>
    </row>
    <row r="15" spans="2:10" s="32" customFormat="1" ht="40" x14ac:dyDescent="0.35">
      <c r="B15" s="24" t="s">
        <v>50</v>
      </c>
      <c r="C15" s="25" t="s">
        <v>70</v>
      </c>
      <c r="D15" s="26" t="s">
        <v>11</v>
      </c>
      <c r="E15" s="27" t="s">
        <v>95</v>
      </c>
      <c r="F15" s="28">
        <v>56207</v>
      </c>
      <c r="G15" s="29" t="s">
        <v>12</v>
      </c>
      <c r="H15" s="30">
        <v>12</v>
      </c>
      <c r="I15" s="1"/>
      <c r="J15" s="31">
        <f t="shared" si="0"/>
        <v>0</v>
      </c>
    </row>
    <row r="16" spans="2:10" s="32" customFormat="1" ht="40" x14ac:dyDescent="0.35">
      <c r="B16" s="24" t="s">
        <v>51</v>
      </c>
      <c r="C16" s="25" t="s">
        <v>96</v>
      </c>
      <c r="D16" s="26" t="s">
        <v>11</v>
      </c>
      <c r="E16" s="27" t="s">
        <v>91</v>
      </c>
      <c r="F16" s="28">
        <v>79209</v>
      </c>
      <c r="G16" s="29" t="s">
        <v>12</v>
      </c>
      <c r="H16" s="30">
        <v>12</v>
      </c>
      <c r="I16" s="1"/>
      <c r="J16" s="31">
        <f t="shared" si="0"/>
        <v>0</v>
      </c>
    </row>
    <row r="17" spans="2:10" s="32" customFormat="1" ht="40" x14ac:dyDescent="0.35">
      <c r="B17" s="24" t="s">
        <v>52</v>
      </c>
      <c r="C17" s="25" t="s">
        <v>97</v>
      </c>
      <c r="D17" s="26" t="s">
        <v>11</v>
      </c>
      <c r="E17" s="27" t="s">
        <v>92</v>
      </c>
      <c r="F17" s="28">
        <v>8386</v>
      </c>
      <c r="G17" s="29" t="s">
        <v>12</v>
      </c>
      <c r="H17" s="30">
        <v>12</v>
      </c>
      <c r="I17" s="1"/>
      <c r="J17" s="31">
        <f t="shared" si="0"/>
        <v>0</v>
      </c>
    </row>
    <row r="18" spans="2:10" s="32" customFormat="1" ht="40" x14ac:dyDescent="0.35">
      <c r="B18" s="24" t="s">
        <v>53</v>
      </c>
      <c r="C18" s="25" t="s">
        <v>71</v>
      </c>
      <c r="D18" s="26" t="s">
        <v>11</v>
      </c>
      <c r="E18" s="27" t="s">
        <v>93</v>
      </c>
      <c r="F18" s="28">
        <v>2883</v>
      </c>
      <c r="G18" s="29" t="s">
        <v>12</v>
      </c>
      <c r="H18" s="30">
        <v>12</v>
      </c>
      <c r="I18" s="1"/>
      <c r="J18" s="31">
        <f t="shared" si="0"/>
        <v>0</v>
      </c>
    </row>
    <row r="19" spans="2:10" s="32" customFormat="1" ht="40" x14ac:dyDescent="0.35">
      <c r="B19" s="24" t="s">
        <v>54</v>
      </c>
      <c r="C19" s="33" t="s">
        <v>72</v>
      </c>
      <c r="D19" s="26" t="s">
        <v>11</v>
      </c>
      <c r="E19" s="26" t="s">
        <v>75</v>
      </c>
      <c r="F19" s="28">
        <v>8836</v>
      </c>
      <c r="G19" s="29" t="s">
        <v>12</v>
      </c>
      <c r="H19" s="30">
        <v>12</v>
      </c>
      <c r="I19" s="1"/>
      <c r="J19" s="31">
        <f t="shared" si="0"/>
        <v>0</v>
      </c>
    </row>
    <row r="20" spans="2:10" s="32" customFormat="1" ht="40" x14ac:dyDescent="0.35">
      <c r="B20" s="24" t="s">
        <v>85</v>
      </c>
      <c r="C20" s="33" t="s">
        <v>73</v>
      </c>
      <c r="D20" s="26" t="s">
        <v>11</v>
      </c>
      <c r="E20" s="26" t="s">
        <v>93</v>
      </c>
      <c r="F20" s="28">
        <v>249</v>
      </c>
      <c r="G20" s="29" t="s">
        <v>12</v>
      </c>
      <c r="H20" s="30">
        <v>12</v>
      </c>
      <c r="I20" s="1"/>
      <c r="J20" s="31">
        <f t="shared" si="0"/>
        <v>0</v>
      </c>
    </row>
    <row r="21" spans="2:10" x14ac:dyDescent="0.6">
      <c r="B21" s="50" t="s">
        <v>82</v>
      </c>
      <c r="C21" s="50"/>
      <c r="D21" s="50"/>
      <c r="E21" s="50"/>
      <c r="F21" s="50"/>
      <c r="G21" s="50"/>
      <c r="H21" s="50"/>
      <c r="I21" s="51"/>
      <c r="J21" s="34">
        <f>SUM(J10:J20)</f>
        <v>0</v>
      </c>
    </row>
    <row r="23" spans="2:10" s="23" customFormat="1" ht="45.5" x14ac:dyDescent="0.5">
      <c r="B23" s="19" t="s">
        <v>4</v>
      </c>
      <c r="C23" s="44" t="s">
        <v>101</v>
      </c>
      <c r="D23" s="44"/>
      <c r="E23" s="44"/>
      <c r="F23" s="44"/>
      <c r="G23" s="44"/>
      <c r="H23" s="6" t="s">
        <v>102</v>
      </c>
      <c r="I23" s="7" t="s">
        <v>103</v>
      </c>
      <c r="J23" s="35" t="s">
        <v>104</v>
      </c>
    </row>
    <row r="24" spans="2:10" s="32" customFormat="1" x14ac:dyDescent="0.35">
      <c r="B24" s="24" t="s">
        <v>130</v>
      </c>
      <c r="C24" s="45" t="s">
        <v>105</v>
      </c>
      <c r="D24" s="45"/>
      <c r="E24" s="45"/>
      <c r="F24" s="45"/>
      <c r="G24" s="45"/>
      <c r="H24" s="27">
        <v>40</v>
      </c>
      <c r="I24" s="1"/>
      <c r="J24" s="31">
        <f>H24*I24</f>
        <v>0</v>
      </c>
    </row>
    <row r="25" spans="2:10" x14ac:dyDescent="0.6">
      <c r="B25" s="24" t="s">
        <v>131</v>
      </c>
      <c r="C25" s="37" t="s">
        <v>107</v>
      </c>
      <c r="D25" s="37"/>
      <c r="E25" s="37"/>
      <c r="F25" s="37"/>
      <c r="G25" s="37"/>
      <c r="H25" s="27">
        <v>40</v>
      </c>
      <c r="I25" s="1"/>
      <c r="J25" s="31">
        <f t="shared" ref="J25:J28" si="1">H25*I25</f>
        <v>0</v>
      </c>
    </row>
    <row r="26" spans="2:10" x14ac:dyDescent="0.6">
      <c r="B26" s="24" t="s">
        <v>134</v>
      </c>
      <c r="C26" s="37" t="s">
        <v>109</v>
      </c>
      <c r="D26" s="37"/>
      <c r="E26" s="37"/>
      <c r="F26" s="37"/>
      <c r="G26" s="37"/>
      <c r="H26" s="27">
        <v>40</v>
      </c>
      <c r="I26" s="1"/>
      <c r="J26" s="31">
        <f t="shared" si="1"/>
        <v>0</v>
      </c>
    </row>
    <row r="27" spans="2:10" x14ac:dyDescent="0.6">
      <c r="B27" s="24" t="s">
        <v>132</v>
      </c>
      <c r="C27" s="37" t="s">
        <v>111</v>
      </c>
      <c r="D27" s="37"/>
      <c r="E27" s="37"/>
      <c r="F27" s="37"/>
      <c r="G27" s="37"/>
      <c r="H27" s="27">
        <v>40</v>
      </c>
      <c r="I27" s="1"/>
      <c r="J27" s="31">
        <f t="shared" si="1"/>
        <v>0</v>
      </c>
    </row>
    <row r="28" spans="2:10" x14ac:dyDescent="0.6">
      <c r="B28" s="24" t="s">
        <v>133</v>
      </c>
      <c r="C28" s="37" t="s">
        <v>113</v>
      </c>
      <c r="D28" s="37"/>
      <c r="E28" s="37"/>
      <c r="F28" s="37"/>
      <c r="G28" s="37"/>
      <c r="H28" s="27">
        <v>40</v>
      </c>
      <c r="I28" s="1"/>
      <c r="J28" s="31">
        <f t="shared" si="1"/>
        <v>0</v>
      </c>
    </row>
    <row r="29" spans="2:10" x14ac:dyDescent="0.6">
      <c r="B29" s="38" t="s">
        <v>135</v>
      </c>
      <c r="C29" s="38"/>
      <c r="D29" s="38"/>
      <c r="E29" s="38"/>
      <c r="F29" s="38"/>
      <c r="G29" s="38"/>
      <c r="H29" s="38"/>
      <c r="I29" s="38"/>
      <c r="J29" s="36">
        <v>250000</v>
      </c>
    </row>
    <row r="30" spans="2:10" ht="41.4" customHeight="1" x14ac:dyDescent="0.6">
      <c r="B30" s="39" t="s">
        <v>115</v>
      </c>
      <c r="C30" s="39"/>
      <c r="D30" s="39"/>
      <c r="E30" s="39"/>
      <c r="F30" s="39"/>
      <c r="G30" s="39"/>
      <c r="H30" s="39"/>
      <c r="I30" s="39"/>
      <c r="J30" s="39"/>
    </row>
    <row r="31" spans="2:10" x14ac:dyDescent="0.6">
      <c r="F31" s="11"/>
    </row>
  </sheetData>
  <sheetProtection algorithmName="SHA-512" hashValue="PCvTqOTimLyJL0GAfeoQxYoY3n6ATTYsTcYTFmHqkA/IWJuEfT0p2H6H8FVnS9bZv6nvT/T0pmHcCMxqQhNPRg==" saltValue="Xys1/aNR82P4wWYPgoiBgw==" spinCount="100000" sheet="1" formatColumns="0" formatRows="0" selectLockedCells="1"/>
  <mergeCells count="14">
    <mergeCell ref="C28:G28"/>
    <mergeCell ref="B29:I29"/>
    <mergeCell ref="B30:J30"/>
    <mergeCell ref="B3:J3"/>
    <mergeCell ref="B4:J4"/>
    <mergeCell ref="B5:J5"/>
    <mergeCell ref="B6:J6"/>
    <mergeCell ref="C23:G23"/>
    <mergeCell ref="C24:G24"/>
    <mergeCell ref="C25:G25"/>
    <mergeCell ref="C26:G26"/>
    <mergeCell ref="C27:G27"/>
    <mergeCell ref="B21:I21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0" xr:uid="{D1D5AD9D-456C-4606-91E2-292EC5226534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92E1B704-5BEB-465A-A62D-F22B95BF3247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630F-BBB0-4D29-BFE2-F5F0FAE80EAF}">
  <dimension ref="B2:J31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.81640625" style="10" customWidth="1"/>
    <col min="4" max="4" width="12.1796875" style="9" customWidth="1"/>
    <col min="5" max="6" width="18.81640625" style="9" customWidth="1"/>
    <col min="7" max="7" width="14.1796875" style="8" bestFit="1" customWidth="1"/>
    <col min="8" max="8" width="12.453125" style="8" bestFit="1" customWidth="1"/>
    <col min="9" max="9" width="15.36328125" style="8" bestFit="1" customWidth="1"/>
    <col min="10" max="10" width="27.363281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142</v>
      </c>
    </row>
    <row r="3" spans="2:10" s="14" customFormat="1" ht="22.25" customHeight="1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77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55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7"/>
      <c r="G8" s="49"/>
      <c r="H8" s="49"/>
      <c r="I8" s="49"/>
      <c r="J8" s="18" t="s">
        <v>3</v>
      </c>
    </row>
    <row r="9" spans="2:10" s="23" customFormat="1" ht="52.25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98</v>
      </c>
      <c r="G9" s="2" t="s">
        <v>8</v>
      </c>
      <c r="H9" s="3" t="s">
        <v>99</v>
      </c>
      <c r="I9" s="4" t="s">
        <v>100</v>
      </c>
      <c r="J9" s="5" t="s">
        <v>9</v>
      </c>
    </row>
    <row r="10" spans="2:10" s="32" customFormat="1" x14ac:dyDescent="0.35">
      <c r="B10" s="24" t="s">
        <v>56</v>
      </c>
      <c r="C10" s="25" t="s">
        <v>94</v>
      </c>
      <c r="D10" s="26" t="s">
        <v>11</v>
      </c>
      <c r="E10" s="27" t="s">
        <v>87</v>
      </c>
      <c r="F10" s="28">
        <v>7176</v>
      </c>
      <c r="G10" s="29" t="s">
        <v>12</v>
      </c>
      <c r="H10" s="30">
        <v>12</v>
      </c>
      <c r="I10" s="1"/>
      <c r="J10" s="31">
        <f>H10*I10</f>
        <v>0</v>
      </c>
    </row>
    <row r="11" spans="2:10" s="32" customFormat="1" ht="40" x14ac:dyDescent="0.35">
      <c r="B11" s="24" t="s">
        <v>57</v>
      </c>
      <c r="C11" s="25" t="s">
        <v>66</v>
      </c>
      <c r="D11" s="26" t="s">
        <v>11</v>
      </c>
      <c r="E11" s="27" t="s">
        <v>88</v>
      </c>
      <c r="F11" s="28">
        <v>5370</v>
      </c>
      <c r="G11" s="29" t="s">
        <v>12</v>
      </c>
      <c r="H11" s="30">
        <v>12</v>
      </c>
      <c r="I11" s="1"/>
      <c r="J11" s="31">
        <f t="shared" ref="J11:J20" si="0">H11*I11</f>
        <v>0</v>
      </c>
    </row>
    <row r="12" spans="2:10" s="32" customFormat="1" ht="40" x14ac:dyDescent="0.35">
      <c r="B12" s="24" t="s">
        <v>58</v>
      </c>
      <c r="C12" s="25" t="s">
        <v>67</v>
      </c>
      <c r="D12" s="26" t="s">
        <v>11</v>
      </c>
      <c r="E12" s="27" t="s">
        <v>89</v>
      </c>
      <c r="F12" s="28">
        <v>10721</v>
      </c>
      <c r="G12" s="29" t="s">
        <v>12</v>
      </c>
      <c r="H12" s="30">
        <v>12</v>
      </c>
      <c r="I12" s="1"/>
      <c r="J12" s="31">
        <f t="shared" si="0"/>
        <v>0</v>
      </c>
    </row>
    <row r="13" spans="2:10" s="32" customFormat="1" ht="40" x14ac:dyDescent="0.35">
      <c r="B13" s="24" t="s">
        <v>59</v>
      </c>
      <c r="C13" s="25" t="s">
        <v>68</v>
      </c>
      <c r="D13" s="26" t="s">
        <v>11</v>
      </c>
      <c r="E13" s="27" t="s">
        <v>90</v>
      </c>
      <c r="F13" s="28">
        <v>7975</v>
      </c>
      <c r="G13" s="29" t="s">
        <v>12</v>
      </c>
      <c r="H13" s="30">
        <v>12</v>
      </c>
      <c r="I13" s="1"/>
      <c r="J13" s="31">
        <f t="shared" si="0"/>
        <v>0</v>
      </c>
    </row>
    <row r="14" spans="2:10" s="32" customFormat="1" ht="40" x14ac:dyDescent="0.35">
      <c r="B14" s="24" t="s">
        <v>60</v>
      </c>
      <c r="C14" s="25" t="s">
        <v>69</v>
      </c>
      <c r="D14" s="26" t="s">
        <v>11</v>
      </c>
      <c r="E14" s="27" t="s">
        <v>74</v>
      </c>
      <c r="F14" s="28">
        <v>50836</v>
      </c>
      <c r="G14" s="29" t="s">
        <v>12</v>
      </c>
      <c r="H14" s="30">
        <v>12</v>
      </c>
      <c r="I14" s="1"/>
      <c r="J14" s="31">
        <f t="shared" si="0"/>
        <v>0</v>
      </c>
    </row>
    <row r="15" spans="2:10" s="32" customFormat="1" ht="40" x14ac:dyDescent="0.35">
      <c r="B15" s="24" t="s">
        <v>61</v>
      </c>
      <c r="C15" s="25" t="s">
        <v>70</v>
      </c>
      <c r="D15" s="26" t="s">
        <v>11</v>
      </c>
      <c r="E15" s="27" t="s">
        <v>95</v>
      </c>
      <c r="F15" s="28">
        <v>56207</v>
      </c>
      <c r="G15" s="29" t="s">
        <v>12</v>
      </c>
      <c r="H15" s="30">
        <v>12</v>
      </c>
      <c r="I15" s="1"/>
      <c r="J15" s="31">
        <f t="shared" si="0"/>
        <v>0</v>
      </c>
    </row>
    <row r="16" spans="2:10" s="32" customFormat="1" ht="40" x14ac:dyDescent="0.35">
      <c r="B16" s="24" t="s">
        <v>62</v>
      </c>
      <c r="C16" s="25" t="s">
        <v>96</v>
      </c>
      <c r="D16" s="26" t="s">
        <v>11</v>
      </c>
      <c r="E16" s="27" t="s">
        <v>91</v>
      </c>
      <c r="F16" s="28">
        <v>79209</v>
      </c>
      <c r="G16" s="29" t="s">
        <v>12</v>
      </c>
      <c r="H16" s="30">
        <v>12</v>
      </c>
      <c r="I16" s="1"/>
      <c r="J16" s="31">
        <f t="shared" si="0"/>
        <v>0</v>
      </c>
    </row>
    <row r="17" spans="2:10" s="32" customFormat="1" ht="40" x14ac:dyDescent="0.35">
      <c r="B17" s="24" t="s">
        <v>63</v>
      </c>
      <c r="C17" s="25" t="s">
        <v>97</v>
      </c>
      <c r="D17" s="26" t="s">
        <v>11</v>
      </c>
      <c r="E17" s="27" t="s">
        <v>92</v>
      </c>
      <c r="F17" s="28">
        <v>8386</v>
      </c>
      <c r="G17" s="29" t="s">
        <v>12</v>
      </c>
      <c r="H17" s="30">
        <v>12</v>
      </c>
      <c r="I17" s="1"/>
      <c r="J17" s="31">
        <f t="shared" si="0"/>
        <v>0</v>
      </c>
    </row>
    <row r="18" spans="2:10" s="32" customFormat="1" ht="40" x14ac:dyDescent="0.35">
      <c r="B18" s="24" t="s">
        <v>64</v>
      </c>
      <c r="C18" s="25" t="s">
        <v>71</v>
      </c>
      <c r="D18" s="26" t="s">
        <v>11</v>
      </c>
      <c r="E18" s="27" t="s">
        <v>93</v>
      </c>
      <c r="F18" s="28">
        <v>2883</v>
      </c>
      <c r="G18" s="29" t="s">
        <v>12</v>
      </c>
      <c r="H18" s="30">
        <v>12</v>
      </c>
      <c r="I18" s="1"/>
      <c r="J18" s="31">
        <f t="shared" si="0"/>
        <v>0</v>
      </c>
    </row>
    <row r="19" spans="2:10" s="32" customFormat="1" ht="40" x14ac:dyDescent="0.35">
      <c r="B19" s="24" t="s">
        <v>65</v>
      </c>
      <c r="C19" s="33" t="s">
        <v>72</v>
      </c>
      <c r="D19" s="26" t="s">
        <v>11</v>
      </c>
      <c r="E19" s="26" t="s">
        <v>75</v>
      </c>
      <c r="F19" s="28">
        <v>8836</v>
      </c>
      <c r="G19" s="29" t="s">
        <v>12</v>
      </c>
      <c r="H19" s="30">
        <v>12</v>
      </c>
      <c r="I19" s="1"/>
      <c r="J19" s="31">
        <f t="shared" si="0"/>
        <v>0</v>
      </c>
    </row>
    <row r="20" spans="2:10" s="32" customFormat="1" ht="40" x14ac:dyDescent="0.35">
      <c r="B20" s="24" t="s">
        <v>84</v>
      </c>
      <c r="C20" s="33" t="s">
        <v>73</v>
      </c>
      <c r="D20" s="26" t="s">
        <v>11</v>
      </c>
      <c r="E20" s="26" t="s">
        <v>93</v>
      </c>
      <c r="F20" s="28">
        <v>249</v>
      </c>
      <c r="G20" s="29" t="s">
        <v>12</v>
      </c>
      <c r="H20" s="30">
        <v>12</v>
      </c>
      <c r="I20" s="1"/>
      <c r="J20" s="31">
        <f t="shared" si="0"/>
        <v>0</v>
      </c>
    </row>
    <row r="21" spans="2:10" x14ac:dyDescent="0.6">
      <c r="B21" s="50" t="s">
        <v>83</v>
      </c>
      <c r="C21" s="50"/>
      <c r="D21" s="50"/>
      <c r="E21" s="50"/>
      <c r="F21" s="50"/>
      <c r="G21" s="50"/>
      <c r="H21" s="50"/>
      <c r="I21" s="51"/>
      <c r="J21" s="34">
        <f>SUM(J10:J20)</f>
        <v>0</v>
      </c>
    </row>
    <row r="23" spans="2:10" s="23" customFormat="1" ht="45.5" x14ac:dyDescent="0.5">
      <c r="B23" s="19" t="s">
        <v>4</v>
      </c>
      <c r="C23" s="44" t="s">
        <v>101</v>
      </c>
      <c r="D23" s="44"/>
      <c r="E23" s="44"/>
      <c r="F23" s="44"/>
      <c r="G23" s="44"/>
      <c r="H23" s="6" t="s">
        <v>102</v>
      </c>
      <c r="I23" s="7" t="s">
        <v>103</v>
      </c>
      <c r="J23" s="35" t="s">
        <v>104</v>
      </c>
    </row>
    <row r="24" spans="2:10" s="32" customFormat="1" x14ac:dyDescent="0.35">
      <c r="B24" s="24" t="s">
        <v>140</v>
      </c>
      <c r="C24" s="45" t="s">
        <v>105</v>
      </c>
      <c r="D24" s="45"/>
      <c r="E24" s="45"/>
      <c r="F24" s="45"/>
      <c r="G24" s="45"/>
      <c r="H24" s="27">
        <v>40</v>
      </c>
      <c r="I24" s="1"/>
      <c r="J24" s="31">
        <f>H24*I24</f>
        <v>0</v>
      </c>
    </row>
    <row r="25" spans="2:10" x14ac:dyDescent="0.6">
      <c r="B25" s="24" t="s">
        <v>136</v>
      </c>
      <c r="C25" s="37" t="s">
        <v>107</v>
      </c>
      <c r="D25" s="37"/>
      <c r="E25" s="37"/>
      <c r="F25" s="37"/>
      <c r="G25" s="37"/>
      <c r="H25" s="27">
        <v>40</v>
      </c>
      <c r="I25" s="1"/>
      <c r="J25" s="31">
        <f t="shared" ref="J25:J28" si="1">H25*I25</f>
        <v>0</v>
      </c>
    </row>
    <row r="26" spans="2:10" x14ac:dyDescent="0.6">
      <c r="B26" s="24" t="s">
        <v>137</v>
      </c>
      <c r="C26" s="37" t="s">
        <v>109</v>
      </c>
      <c r="D26" s="37"/>
      <c r="E26" s="37"/>
      <c r="F26" s="37"/>
      <c r="G26" s="37"/>
      <c r="H26" s="27">
        <v>40</v>
      </c>
      <c r="I26" s="1"/>
      <c r="J26" s="31">
        <f t="shared" si="1"/>
        <v>0</v>
      </c>
    </row>
    <row r="27" spans="2:10" x14ac:dyDescent="0.6">
      <c r="B27" s="24" t="s">
        <v>138</v>
      </c>
      <c r="C27" s="37" t="s">
        <v>111</v>
      </c>
      <c r="D27" s="37"/>
      <c r="E27" s="37"/>
      <c r="F27" s="37"/>
      <c r="G27" s="37"/>
      <c r="H27" s="27">
        <v>40</v>
      </c>
      <c r="I27" s="1"/>
      <c r="J27" s="31">
        <f t="shared" si="1"/>
        <v>0</v>
      </c>
    </row>
    <row r="28" spans="2:10" x14ac:dyDescent="0.6">
      <c r="B28" s="24" t="s">
        <v>139</v>
      </c>
      <c r="C28" s="37" t="s">
        <v>113</v>
      </c>
      <c r="D28" s="37"/>
      <c r="E28" s="37"/>
      <c r="F28" s="37"/>
      <c r="G28" s="37"/>
      <c r="H28" s="27">
        <v>40</v>
      </c>
      <c r="I28" s="1"/>
      <c r="J28" s="31">
        <f t="shared" si="1"/>
        <v>0</v>
      </c>
    </row>
    <row r="29" spans="2:10" x14ac:dyDescent="0.6">
      <c r="B29" s="38" t="s">
        <v>141</v>
      </c>
      <c r="C29" s="38"/>
      <c r="D29" s="38"/>
      <c r="E29" s="38"/>
      <c r="F29" s="38"/>
      <c r="G29" s="38"/>
      <c r="H29" s="38"/>
      <c r="I29" s="38"/>
      <c r="J29" s="36">
        <v>250000</v>
      </c>
    </row>
    <row r="30" spans="2:10" ht="41.4" customHeight="1" x14ac:dyDescent="0.6">
      <c r="B30" s="39" t="s">
        <v>115</v>
      </c>
      <c r="C30" s="39"/>
      <c r="D30" s="39"/>
      <c r="E30" s="39"/>
      <c r="F30" s="39"/>
      <c r="G30" s="39"/>
      <c r="H30" s="39"/>
      <c r="I30" s="39"/>
      <c r="J30" s="39"/>
    </row>
    <row r="31" spans="2:10" x14ac:dyDescent="0.6">
      <c r="F31" s="11"/>
    </row>
  </sheetData>
  <sheetProtection algorithmName="SHA-512" hashValue="O2D8LI3Kwz9JKUTvw0PaYYbukU//UjHr0H+BcGNx3+AZuPdKAvLGQ9etqc6+HhwqWHMJ3g4V5SK0Q/UC2SjSKg==" saltValue="tXAI2Ltnv39ZB+yYe2LpXg==" spinCount="100000" sheet="1" formatColumns="0" formatRows="0" selectLockedCells="1"/>
  <mergeCells count="14">
    <mergeCell ref="C28:G28"/>
    <mergeCell ref="B29:I29"/>
    <mergeCell ref="B30:J30"/>
    <mergeCell ref="B3:J3"/>
    <mergeCell ref="B4:J4"/>
    <mergeCell ref="B5:J5"/>
    <mergeCell ref="B6:J6"/>
    <mergeCell ref="C23:G23"/>
    <mergeCell ref="C24:G24"/>
    <mergeCell ref="C25:G25"/>
    <mergeCell ref="C26:G26"/>
    <mergeCell ref="C27:G27"/>
    <mergeCell ref="B21:I21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0" xr:uid="{F30B6D33-C29A-4CD8-8278-D34AB63B2ED4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4:I28" xr:uid="{22A4D140-A118-42AC-B267-799538647D0C}">
      <formula1>IF(ISNUMBER(FIND(".",I24)),LEN(I24)-FIND(".",I24)&lt;=2,TRUE)</formula1>
    </dataValidation>
  </dataValidations>
  <printOptions horizontalCentered="1"/>
  <pageMargins left="0.2" right="0.2" top="0.25" bottom="0.25" header="0.3" footer="0.3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ASSET CLASS GROUP F (BP)</vt:lpstr>
      <vt:lpstr>ASSET CLASS GROUP F (OY1)</vt:lpstr>
      <vt:lpstr>ASSET CLASS GROUP F (OY2)</vt:lpstr>
      <vt:lpstr>ASSET CLASS GROUP F (OY3)</vt:lpstr>
      <vt:lpstr>ASSET CLASS GROUP F (OY4)</vt:lpstr>
      <vt:lpstr>'ASSET CLASS GROUP F (BP)'!Print_Area</vt:lpstr>
      <vt:lpstr>'ASSET CLASS GROUP F (OY1)'!Print_Area</vt:lpstr>
      <vt:lpstr>'ASSET CLASS GROUP F (OY2)'!Print_Area</vt:lpstr>
      <vt:lpstr>'ASSET CLASS GROUP F (OY3)'!Print_Area</vt:lpstr>
      <vt:lpstr>'ASSET CLASS GROUP F (OY4)'!Print_Area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dcterms:created xsi:type="dcterms:W3CDTF">2020-11-07T21:42:57Z</dcterms:created>
  <dcterms:modified xsi:type="dcterms:W3CDTF">2020-12-17T21:44:24Z</dcterms:modified>
</cp:coreProperties>
</file>