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alakshmi.chilamk2\Desktop\DOMONIQUE-12172020\"/>
    </mc:Choice>
  </mc:AlternateContent>
  <xr:revisionPtr revIDLastSave="0" documentId="8_{D4C0D504-0A52-43F7-AA5A-A58806B5778D}" xr6:coauthVersionLast="45" xr6:coauthVersionMax="45" xr10:uidLastSave="{00000000-0000-0000-0000-000000000000}"/>
  <bookViews>
    <workbookView xWindow="-110" yWindow="-110" windowWidth="19420" windowHeight="10420" tabRatio="793" xr2:uid="{C9ADFE30-157B-484E-BB30-4B761A0506D2}"/>
  </bookViews>
  <sheets>
    <sheet name="ASSET CLASS GROUP G (BP)" sheetId="1" r:id="rId1"/>
    <sheet name="ASSET CLASS GROUP G (OY1)" sheetId="2" r:id="rId2"/>
    <sheet name="ASSET CLASS GROUP G (OY2)" sheetId="3" r:id="rId3"/>
    <sheet name="ASSET CLASS GROUP G (OY3)" sheetId="4" r:id="rId4"/>
    <sheet name="ASSET CLASS GROUP G (OY4)" sheetId="5" r:id="rId5"/>
  </sheets>
  <definedNames>
    <definedName name="_xlnm.Print_Area" localSheetId="0">'ASSET CLASS GROUP G (BP)'!$A$1:$K$36</definedName>
    <definedName name="_xlnm.Print_Area" localSheetId="1">'ASSET CLASS GROUP G (OY1)'!$A$1:$K$36</definedName>
    <definedName name="_xlnm.Print_Area" localSheetId="2">'ASSET CLASS GROUP G (OY2)'!$A$1:$K$36</definedName>
    <definedName name="_xlnm.Print_Area" localSheetId="3">'ASSET CLASS GROUP G (OY3)'!$A$1:$K$36</definedName>
    <definedName name="_xlnm.Print_Area" localSheetId="4">'ASSET CLASS GROUP G (OY4)'!$A$1:$K$36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5" l="1"/>
  <c r="J32" i="5"/>
  <c r="J31" i="5"/>
  <c r="J30" i="5"/>
  <c r="J29" i="5"/>
  <c r="J33" i="4"/>
  <c r="J32" i="4"/>
  <c r="J31" i="4"/>
  <c r="J30" i="4"/>
  <c r="J29" i="4"/>
  <c r="J33" i="3"/>
  <c r="J32" i="3"/>
  <c r="J31" i="3"/>
  <c r="J30" i="3"/>
  <c r="J29" i="3"/>
  <c r="J33" i="2"/>
  <c r="J32" i="2"/>
  <c r="J31" i="2"/>
  <c r="J30" i="2"/>
  <c r="J29" i="2"/>
  <c r="J33" i="1"/>
  <c r="J32" i="1"/>
  <c r="J31" i="1"/>
  <c r="J30" i="1"/>
  <c r="J29" i="1"/>
  <c r="J22" i="5" l="1"/>
  <c r="J23" i="5"/>
  <c r="J24" i="5"/>
  <c r="J25" i="5"/>
  <c r="J22" i="4"/>
  <c r="J23" i="4"/>
  <c r="J24" i="4"/>
  <c r="J25" i="4"/>
  <c r="J22" i="3"/>
  <c r="J23" i="3"/>
  <c r="J24" i="3"/>
  <c r="J25" i="3"/>
  <c r="J22" i="2"/>
  <c r="J23" i="2"/>
  <c r="J24" i="2"/>
  <c r="J25" i="2"/>
  <c r="J22" i="1"/>
  <c r="J23" i="1"/>
  <c r="J24" i="1"/>
  <c r="J25" i="1"/>
  <c r="J20" i="3"/>
  <c r="J21" i="3"/>
  <c r="J20" i="4"/>
  <c r="J21" i="4"/>
  <c r="J20" i="5"/>
  <c r="J21" i="5"/>
  <c r="J20" i="2"/>
  <c r="J21" i="2"/>
  <c r="J20" i="1"/>
  <c r="J21" i="1"/>
  <c r="J19" i="5" l="1"/>
  <c r="J18" i="5"/>
  <c r="J17" i="5"/>
  <c r="J16" i="5"/>
  <c r="J15" i="5"/>
  <c r="J14" i="5"/>
  <c r="J13" i="5"/>
  <c r="J12" i="5"/>
  <c r="J11" i="5"/>
  <c r="J10" i="5"/>
  <c r="J19" i="4"/>
  <c r="J18" i="4"/>
  <c r="J17" i="4"/>
  <c r="J16" i="4"/>
  <c r="J15" i="4"/>
  <c r="J14" i="4"/>
  <c r="J13" i="4"/>
  <c r="J12" i="4"/>
  <c r="J11" i="4"/>
  <c r="J10" i="4"/>
  <c r="J19" i="3"/>
  <c r="J18" i="3"/>
  <c r="J17" i="3"/>
  <c r="J16" i="3"/>
  <c r="J15" i="3"/>
  <c r="J14" i="3"/>
  <c r="J13" i="3"/>
  <c r="J12" i="3"/>
  <c r="J11" i="3"/>
  <c r="J10" i="3"/>
  <c r="J19" i="2"/>
  <c r="J18" i="2"/>
  <c r="J17" i="2"/>
  <c r="J16" i="2"/>
  <c r="J15" i="2"/>
  <c r="J14" i="2"/>
  <c r="J13" i="2"/>
  <c r="J12" i="2"/>
  <c r="J11" i="2"/>
  <c r="J10" i="2"/>
  <c r="J19" i="1"/>
  <c r="J18" i="1"/>
  <c r="J17" i="1"/>
  <c r="J16" i="1"/>
  <c r="J15" i="1"/>
  <c r="J14" i="1"/>
  <c r="J13" i="1"/>
  <c r="J12" i="1"/>
  <c r="J11" i="1"/>
  <c r="J10" i="1"/>
  <c r="J26" i="2" l="1"/>
  <c r="J26" i="1"/>
  <c r="J26" i="3"/>
  <c r="J26" i="4"/>
  <c r="J26" i="5"/>
</calcChain>
</file>

<file path=xl/sharedStrings.xml><?xml version="1.0" encoding="utf-8"?>
<sst xmlns="http://schemas.openxmlformats.org/spreadsheetml/2006/main" count="565" uniqueCount="180">
  <si>
    <t>CITY-WIDE COMPREHENSIVE JANITORIAL &amp; RELATED SUPPLEMENTAL SERVICES</t>
  </si>
  <si>
    <t>DCAM-21-NC-RFP-0009</t>
  </si>
  <si>
    <t>BASE PERIOD</t>
  </si>
  <si>
    <t>EXTENDED COST</t>
  </si>
  <si>
    <t>CLIN(S)</t>
  </si>
  <si>
    <t>FACILITIES</t>
  </si>
  <si>
    <t>SERVICE
DAYS</t>
  </si>
  <si>
    <t>SERVICE SHIFT
SCHEDULE</t>
  </si>
  <si>
    <t>UOM</t>
  </si>
  <si>
    <t>By Facility</t>
  </si>
  <si>
    <t>0001</t>
  </si>
  <si>
    <t xml:space="preserve">M-F </t>
  </si>
  <si>
    <t>MONTHLY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</si>
  <si>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</si>
  <si>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</si>
  <si>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</si>
  <si>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</si>
  <si>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</si>
  <si>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</si>
  <si>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</si>
  <si>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</si>
  <si>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</si>
  <si>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DCAM-21-NC-RFP-1009</t>
  </si>
  <si>
    <t>OY1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</si>
  <si>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</si>
  <si>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</si>
  <si>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</si>
  <si>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</si>
  <si>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</si>
  <si>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</si>
  <si>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</si>
  <si>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</si>
  <si>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</si>
  <si>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</si>
  <si>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OY2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</si>
  <si>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</si>
  <si>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</si>
  <si>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</si>
  <si>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</si>
  <si>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</si>
  <si>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</si>
  <si>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</si>
  <si>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</si>
  <si>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</si>
  <si>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</si>
  <si>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OY3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</si>
  <si>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</si>
  <si>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</si>
  <si>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</si>
  <si>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</si>
  <si>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</si>
  <si>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</si>
  <si>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</si>
  <si>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</si>
  <si>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</si>
  <si>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</si>
  <si>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OY4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</si>
  <si>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</si>
  <si>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</si>
  <si>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</si>
  <si>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</si>
  <si>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</si>
  <si>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</si>
  <si>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</si>
  <si>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</si>
  <si>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</si>
  <si>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</si>
  <si>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11am-3pm</t>
  </si>
  <si>
    <t>0011</t>
  </si>
  <si>
    <t>0012</t>
  </si>
  <si>
    <t>1011</t>
  </si>
  <si>
    <t>1012</t>
  </si>
  <si>
    <t>4011</t>
  </si>
  <si>
    <t>4012</t>
  </si>
  <si>
    <t>3011</t>
  </si>
  <si>
    <t>3012</t>
  </si>
  <si>
    <t>2011</t>
  </si>
  <si>
    <t>2012</t>
  </si>
  <si>
    <t>100 42nd Street, N.E.</t>
  </si>
  <si>
    <t>2900 V Street, N.E.</t>
  </si>
  <si>
    <t>BIO LAB DC VILLAGE LANE SW BLDG 2</t>
  </si>
  <si>
    <t>CFSA 3350 9th St, NE</t>
  </si>
  <si>
    <t>DGS / BPO DCGH / POWER PLANT DC GENERAL 1900 MASS AVE, SE</t>
  </si>
  <si>
    <t>DGS / FD SHOPS-FIELD ACTIVITIES DIVISION
2200 ADAMS PLACE NE</t>
  </si>
  <si>
    <t>DGS / FMD DCG WAREHOUSE DC GENERAL 1900 MASS AVE, SE</t>
  </si>
  <si>
    <t>DGS WAREHOUSE - 2000 ADAMS PL, NE</t>
  </si>
  <si>
    <t>DGS/FMD/ Building #8 DC GENERAL 1900 MASS AVE SE</t>
  </si>
  <si>
    <t>EASTERN MARKET 225 7TH STREET, SE</t>
  </si>
  <si>
    <t>FARRAGUT FACILITY 414 FARRAGUT ST, NE / FARRAGUT FACILITY, TRAILER 414 FARRAGUT ST, NE</t>
  </si>
  <si>
    <t>7am-4pm/5pm-9pm</t>
  </si>
  <si>
    <t>TUESDAY</t>
  </si>
  <si>
    <t>11am-12pm</t>
  </si>
  <si>
    <t>9am-1pm</t>
  </si>
  <si>
    <t>10am-7pm</t>
  </si>
  <si>
    <t>7am - 3:30pm</t>
  </si>
  <si>
    <t>7am-3pm</t>
  </si>
  <si>
    <t>M-SU</t>
  </si>
  <si>
    <t>7am-4pm</t>
  </si>
  <si>
    <t>11am-1pm</t>
  </si>
  <si>
    <t>M-F</t>
  </si>
  <si>
    <t>8am-5pm</t>
  </si>
  <si>
    <t>0013</t>
  </si>
  <si>
    <t>0014</t>
  </si>
  <si>
    <t>0015</t>
  </si>
  <si>
    <t>0016</t>
  </si>
  <si>
    <r>
      <t xml:space="preserve">ASSET CLASS GROUP </t>
    </r>
    <r>
      <rPr>
        <b/>
        <sz val="14"/>
        <color rgb="FF0000FF"/>
        <rFont val="Yu Gothic"/>
        <family val="2"/>
      </rPr>
      <t>G</t>
    </r>
    <r>
      <rPr>
        <b/>
        <sz val="14"/>
        <color theme="1"/>
        <rFont val="Yu Gothic"/>
        <family val="2"/>
      </rPr>
      <t xml:space="preserve"> - GOVERNMENT OPERATIONS (MUNICIPALS)</t>
    </r>
  </si>
  <si>
    <t>ASSET CLASS GROUP G - TOTAL BASE PERIOD CONTRACT VALUE</t>
  </si>
  <si>
    <t>ASSET CLASS GROUP G - TOTAL OY1 CONTRACT VALUE</t>
  </si>
  <si>
    <t>ASSET CLASS GROUP G - TOTAL OY2 CONTRACT VALUE</t>
  </si>
  <si>
    <t>ASSET CLASS GROUP G - TOTAL OY3 CONTRACT VALUE</t>
  </si>
  <si>
    <t>ASSET CLASS GROUP G - TOTAL OY4 CONTRACT VALUE</t>
  </si>
  <si>
    <t>1013</t>
  </si>
  <si>
    <t>1014</t>
  </si>
  <si>
    <t>1015</t>
  </si>
  <si>
    <t>1016</t>
  </si>
  <si>
    <t>2013</t>
  </si>
  <si>
    <t>2014</t>
  </si>
  <si>
    <t>2015</t>
  </si>
  <si>
    <t>2016</t>
  </si>
  <si>
    <t>3013</t>
  </si>
  <si>
    <t>3014</t>
  </si>
  <si>
    <t>3015</t>
  </si>
  <si>
    <t>3016</t>
  </si>
  <si>
    <t>4013</t>
  </si>
  <si>
    <t>4014</t>
  </si>
  <si>
    <t>4015</t>
  </si>
  <si>
    <t>4016</t>
  </si>
  <si>
    <t>11am - 2pm</t>
  </si>
  <si>
    <t>11am-2pm</t>
  </si>
  <si>
    <t>BOARD OF ELECTIONS/DCPS 3535 V ST, NE</t>
  </si>
  <si>
    <t>RECORD CENTER 1300 NAYLOR COURT NW</t>
  </si>
  <si>
    <t>PALVILION/RISE CENTER - 2730 MARTIN LUTHER KING JR AVE SE, EAST</t>
  </si>
  <si>
    <t>DC INFRASTRUCTURE ACADEMY - 2330 POMEROY RD SE</t>
  </si>
  <si>
    <t>BPO HQ - 1325 S ST, NW</t>
  </si>
  <si>
    <t>9am-5pm</t>
  </si>
  <si>
    <t>ESTIMATED
FACILITY SQFT</t>
  </si>
  <si>
    <t>EST#
OF MONTHS</t>
  </si>
  <si>
    <t>FIRM-FIXED
MONTHLY SRV
RATE</t>
  </si>
  <si>
    <r>
      <t xml:space="preserve">SUPPLEMENTAL SERVICES / LABOR CATEGORY DESCRIPTION SECTION [C.7]
</t>
    </r>
    <r>
      <rPr>
        <i/>
        <sz val="10"/>
        <color rgb="FFFF0000"/>
        <rFont val="Yu Gothic"/>
        <family val="2"/>
      </rPr>
      <t>SERVICES SHALL BE ORDERS AND PROVIDED AT THE DIRECTION OF THE COTR ONLY</t>
    </r>
  </si>
  <si>
    <t>ESTIMATED
HOURS</t>
  </si>
  <si>
    <t>HOURLY
LABOR RATE</t>
  </si>
  <si>
    <t>ESTIMATED
EXTENDED
COST</t>
  </si>
  <si>
    <t>COMMUNICABLE/INFECTIOUS DISEASE SITE/SPACE CONTAMINATION DEEP CLEANING</t>
  </si>
  <si>
    <t>EXTERIOR WINDOW WASHING FOR SECOND STORY (AND ABOVE) WINDOWS</t>
  </si>
  <si>
    <t xml:space="preserve">EXTERIOR WASHING OF CANOPIES </t>
  </si>
  <si>
    <t>JANITOR</t>
  </si>
  <si>
    <t>SUPERVISOR</t>
  </si>
  <si>
    <t>BASE PERIOD SUPPLEMENTAL COST REIMBURSEMENT ORDERING CEILING</t>
  </si>
  <si>
    <t>The estimated Labor Hour quantity as seen above is included for the purpose of price reasonableness/realism evaluation only!  The not to exceed Supplemental Service, Cost Reimbursement Ordering Ceiling for the Base Period and each Option Year is established in Section [B.4.2.1]</t>
  </si>
  <si>
    <t>0017</t>
  </si>
  <si>
    <t>0018</t>
  </si>
  <si>
    <t>0019</t>
  </si>
  <si>
    <t>0020</t>
  </si>
  <si>
    <t>0021</t>
  </si>
  <si>
    <t>1018</t>
  </si>
  <si>
    <t>1019</t>
  </si>
  <si>
    <t>1020</t>
  </si>
  <si>
    <t>1021</t>
  </si>
  <si>
    <t>1017</t>
  </si>
  <si>
    <t>OY1 SUPPLEMENTAL COST REIMBURSEMENT ORDERING CEILING</t>
  </si>
  <si>
    <t>OY2 SUPPLEMENTAL COST REIMBURSEMENT ORDERING CEILING</t>
  </si>
  <si>
    <t>2018</t>
  </si>
  <si>
    <t>2019</t>
  </si>
  <si>
    <t>2020</t>
  </si>
  <si>
    <t>2021</t>
  </si>
  <si>
    <t>2017</t>
  </si>
  <si>
    <t>OY3 SUPPLEMENTAL COST REIMBURSEMENT ORDERING CEILING</t>
  </si>
  <si>
    <t>3018</t>
  </si>
  <si>
    <t>3019</t>
  </si>
  <si>
    <t>3021</t>
  </si>
  <si>
    <t>3017</t>
  </si>
  <si>
    <t>3020</t>
  </si>
  <si>
    <t>4017</t>
  </si>
  <si>
    <t>4018</t>
  </si>
  <si>
    <t>4019</t>
  </si>
  <si>
    <t>4020</t>
  </si>
  <si>
    <t>4021</t>
  </si>
  <si>
    <t>OY4 SUPPLEMENTAL COST REIMBURSEMENT ORDERING CEILING</t>
  </si>
  <si>
    <t>6am - 7pm</t>
  </si>
  <si>
    <t>REVISED 16-DEC-2020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</si>
</sst>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Yu Gothic"/>
      <family val="2"/>
    </font>
    <font>
      <b/>
      <sz val="14"/>
      <color rgb="FF0000FF"/>
      <name val="Yu Gothic"/>
      <family val="2"/>
    </font>
    <font>
      <sz val="12"/>
      <color theme="1"/>
      <name val="Yu Gothic"/>
      <family val="2"/>
    </font>
    <font>
      <sz val="12"/>
      <color theme="0"/>
      <name val="Yu Gothic"/>
      <family val="2"/>
    </font>
    <font>
      <b/>
      <sz val="12"/>
      <color theme="0"/>
      <name val="Yu Gothic"/>
      <family val="2"/>
    </font>
    <font>
      <b/>
      <sz val="9"/>
      <color theme="0"/>
      <name val="Yu Gothic"/>
      <family val="2"/>
    </font>
    <font>
      <b/>
      <sz val="10"/>
      <color theme="1"/>
      <name val="Yu Gothic"/>
      <family val="2"/>
    </font>
    <font>
      <b/>
      <sz val="10"/>
      <color theme="0"/>
      <name val="Yu Gothic"/>
      <family val="2"/>
    </font>
    <font>
      <b/>
      <i/>
      <sz val="8"/>
      <color rgb="FFFF0000"/>
      <name val="Yu Gothic"/>
      <family val="2"/>
    </font>
    <font>
      <b/>
      <sz val="12"/>
      <color theme="1"/>
      <name val="Yu Gothic"/>
      <family val="2"/>
    </font>
    <font>
      <sz val="8"/>
      <name val="Calibri"/>
      <family val="2"/>
      <scheme val="minor"/>
    </font>
    <font>
      <b/>
      <i/>
      <sz val="12"/>
      <color rgb="FFFF0000"/>
      <name val="Yu Gothic"/>
      <family val="2"/>
    </font>
    <font>
      <i/>
      <sz val="10"/>
      <color rgb="FFFF0000"/>
      <name val="Yu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44" fontId="4" fillId="3" borderId="1" xfId="1" applyFont="1" applyFill="1" applyBorder="1" applyAlignment="1" applyProtection="1">
      <alignment horizontal="right" vertical="center"/>
      <protection locked="0"/>
    </xf>
    <xf numFmtId="44" fontId="9" fillId="2" borderId="0" xfId="1" applyFont="1" applyFill="1" applyAlignment="1" applyProtection="1">
      <alignment horizontal="center"/>
    </xf>
    <xf numFmtId="44" fontId="9" fillId="2" borderId="0" xfId="1" applyFont="1" applyFill="1" applyAlignment="1" applyProtection="1">
      <alignment horizontal="center" wrapText="1"/>
    </xf>
    <xf numFmtId="44" fontId="9" fillId="2" borderId="0" xfId="1" applyFont="1" applyFill="1" applyAlignment="1" applyProtection="1">
      <alignment horizontal="right" wrapText="1"/>
    </xf>
    <xf numFmtId="44" fontId="10" fillId="2" borderId="0" xfId="1" applyFont="1" applyFill="1" applyAlignment="1" applyProtection="1">
      <alignment horizontal="right" wrapText="1"/>
    </xf>
    <xf numFmtId="44" fontId="4" fillId="0" borderId="0" xfId="1" applyFont="1" applyAlignment="1" applyProtection="1">
      <alignment horizontal="right"/>
    </xf>
    <xf numFmtId="44" fontId="9" fillId="2" borderId="1" xfId="1" applyFont="1" applyFill="1" applyBorder="1" applyAlignment="1" applyProtection="1">
      <alignment horizontal="center" wrapText="1"/>
    </xf>
    <xf numFmtId="44" fontId="9" fillId="2" borderId="1" xfId="1" applyFont="1" applyFill="1" applyBorder="1" applyAlignment="1" applyProtection="1">
      <alignment horizontal="right" wrapText="1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 wrapText="1"/>
    </xf>
    <xf numFmtId="38" fontId="4" fillId="0" borderId="0" xfId="0" applyNumberFormat="1" applyFont="1" applyAlignment="1" applyProtection="1">
      <alignment horizontal="center"/>
    </xf>
    <xf numFmtId="0" fontId="13" fillId="0" borderId="0" xfId="0" applyFont="1" applyProtection="1"/>
    <xf numFmtId="0" fontId="4" fillId="0" borderId="0" xfId="0" applyFont="1" applyProtection="1"/>
    <xf numFmtId="0" fontId="2" fillId="0" borderId="0" xfId="0" applyFont="1" applyProtection="1"/>
    <xf numFmtId="0" fontId="5" fillId="2" borderId="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right" wrapText="1"/>
    </xf>
    <xf numFmtId="0" fontId="5" fillId="2" borderId="0" xfId="0" applyFont="1" applyFill="1" applyAlignment="1" applyProtection="1">
      <alignment horizontal="center"/>
    </xf>
    <xf numFmtId="0" fontId="7" fillId="2" borderId="0" xfId="0" applyFont="1" applyFill="1" applyAlignment="1" applyProtection="1">
      <alignment horizontal="right" wrapText="1"/>
    </xf>
    <xf numFmtId="0" fontId="9" fillId="2" borderId="1" xfId="0" applyFont="1" applyFill="1" applyBorder="1" applyAlignment="1" applyProtection="1">
      <alignment horizontal="center"/>
    </xf>
    <xf numFmtId="0" fontId="9" fillId="2" borderId="0" xfId="0" applyFont="1" applyFill="1" applyAlignment="1" applyProtection="1">
      <alignment horizontal="right" wrapText="1"/>
    </xf>
    <xf numFmtId="0" fontId="9" fillId="2" borderId="0" xfId="0" applyFont="1" applyFill="1" applyAlignment="1" applyProtection="1">
      <alignment horizontal="center" wrapText="1"/>
    </xf>
    <xf numFmtId="38" fontId="9" fillId="2" borderId="0" xfId="0" applyNumberFormat="1" applyFont="1" applyFill="1" applyAlignment="1" applyProtection="1">
      <alignment horizontal="center" wrapText="1"/>
    </xf>
    <xf numFmtId="0" fontId="8" fillId="0" borderId="0" xfId="0" applyFont="1" applyProtection="1"/>
    <xf numFmtId="0" fontId="11" fillId="0" borderId="1" xfId="0" quotePrefix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44" fontId="4" fillId="0" borderId="1" xfId="1" applyFont="1" applyFill="1" applyBorder="1" applyAlignment="1" applyProtection="1">
      <alignment horizontal="right" vertical="center"/>
    </xf>
    <xf numFmtId="38" fontId="4" fillId="0" borderId="1" xfId="1" applyNumberFormat="1" applyFont="1" applyFill="1" applyBorder="1" applyAlignment="1" applyProtection="1">
      <alignment horizontal="center" vertical="center"/>
    </xf>
    <xf numFmtId="44" fontId="11" fillId="0" borderId="1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2" xfId="0" applyFont="1" applyBorder="1" applyAlignment="1" applyProtection="1">
      <alignment horizontal="right" vertical="center" wrapText="1"/>
    </xf>
    <xf numFmtId="44" fontId="11" fillId="4" borderId="1" xfId="1" applyFont="1" applyFill="1" applyBorder="1" applyAlignment="1" applyProtection="1">
      <alignment horizontal="right"/>
    </xf>
    <xf numFmtId="0" fontId="7" fillId="2" borderId="1" xfId="0" applyFont="1" applyFill="1" applyBorder="1" applyAlignment="1" applyProtection="1">
      <alignment horizontal="right" wrapText="1"/>
    </xf>
    <xf numFmtId="44" fontId="6" fillId="5" borderId="1" xfId="0" applyNumberFormat="1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center"/>
    </xf>
    <xf numFmtId="38" fontId="4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9" fillId="2" borderId="1" xfId="0" applyFont="1" applyFill="1" applyBorder="1" applyAlignment="1" applyProtection="1">
      <alignment horizontal="center" wrapText="1"/>
    </xf>
    <xf numFmtId="0" fontId="11" fillId="4" borderId="3" xfId="0" applyFont="1" applyFill="1" applyBorder="1" applyAlignment="1" applyProtection="1">
      <alignment horizontal="right"/>
    </xf>
    <xf numFmtId="0" fontId="11" fillId="4" borderId="4" xfId="0" applyFont="1" applyFill="1" applyBorder="1" applyAlignment="1" applyProtection="1">
      <alignment horizontal="right"/>
    </xf>
    <xf numFmtId="0" fontId="11" fillId="4" borderId="2" xfId="0" applyFont="1" applyFill="1" applyBorder="1" applyAlignment="1" applyProtection="1">
      <alignment horizontal="right"/>
    </xf>
    <xf numFmtId="44" fontId="6" fillId="2" borderId="0" xfId="1" applyFont="1" applyFill="1" applyAlignment="1" applyProtection="1">
      <alignment horizontal="center"/>
    </xf>
    <xf numFmtId="0" fontId="6" fillId="5" borderId="1" xfId="0" quotePrefix="1" applyFont="1" applyFill="1" applyBorder="1" applyAlignment="1" applyProtection="1">
      <alignment horizontal="right" vertical="center"/>
    </xf>
    <xf numFmtId="0" fontId="14" fillId="0" borderId="5" xfId="0" applyFont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wrapText="1"/>
    </xf>
    <xf numFmtId="0" fontId="11" fillId="4" borderId="1" xfId="0" applyFont="1" applyFill="1" applyBorder="1" applyAlignment="1" applyProtection="1">
      <alignment horizontal="right"/>
    </xf>
    <xf numFmtId="0" fontId="11" fillId="4" borderId="5" xfId="0" applyFont="1" applyFill="1" applyBorder="1" applyAlignment="1" applyProtection="1">
      <alignment horizontal="right"/>
    </xf>
    <xf numFmtId="0" fontId="11" fillId="4" borderId="6" xfId="0" applyFont="1" applyFill="1" applyBorder="1" applyAlignment="1" applyProtection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D9987-C927-49D0-88B3-AE400690377A}">
  <dimension ref="B2:J37"/>
  <sheetViews>
    <sheetView showGridLines="0" tabSelected="1" view="pageBreakPreview" zoomScaleNormal="100" zoomScaleSheetLayoutView="100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70.81640625" style="10" customWidth="1"/>
    <col min="4" max="4" width="11.54296875" style="9" bestFit="1" customWidth="1"/>
    <col min="5" max="5" width="22.08984375" style="9" bestFit="1" customWidth="1"/>
    <col min="6" max="6" width="15.54296875" style="9" bestFit="1" customWidth="1"/>
    <col min="7" max="7" width="14.1796875" style="6" bestFit="1" customWidth="1"/>
    <col min="8" max="8" width="12.81640625" style="6" bestFit="1" customWidth="1"/>
    <col min="9" max="9" width="15.36328125" style="6" bestFit="1" customWidth="1"/>
    <col min="10" max="10" width="26.81640625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 t="s">
        <v>179</v>
      </c>
    </row>
    <row r="3" spans="2:10" s="14" customFormat="1" ht="22.25" customHeight="1" x14ac:dyDescent="0.65">
      <c r="B3" s="38" t="s">
        <v>0</v>
      </c>
      <c r="C3" s="38"/>
      <c r="D3" s="38"/>
      <c r="E3" s="38"/>
      <c r="F3" s="38"/>
      <c r="G3" s="38"/>
      <c r="H3" s="38"/>
      <c r="I3" s="38"/>
      <c r="J3" s="38"/>
    </row>
    <row r="4" spans="2:10" s="14" customFormat="1" ht="22.5" x14ac:dyDescent="0.65">
      <c r="B4" s="39" t="s">
        <v>1</v>
      </c>
      <c r="C4" s="39"/>
      <c r="D4" s="39"/>
      <c r="E4" s="39"/>
      <c r="F4" s="39"/>
      <c r="G4" s="39"/>
      <c r="H4" s="39"/>
      <c r="I4" s="39"/>
      <c r="J4" s="39"/>
    </row>
    <row r="5" spans="2:10" s="14" customFormat="1" ht="22.5" x14ac:dyDescent="0.65">
      <c r="B5" s="40" t="s">
        <v>105</v>
      </c>
      <c r="C5" s="40"/>
      <c r="D5" s="40"/>
      <c r="E5" s="40"/>
      <c r="F5" s="40"/>
      <c r="G5" s="40"/>
      <c r="H5" s="40"/>
      <c r="I5" s="40"/>
      <c r="J5" s="40"/>
    </row>
    <row r="6" spans="2:10" s="14" customFormat="1" ht="22.5" x14ac:dyDescent="0.65">
      <c r="B6" s="41" t="s">
        <v>2</v>
      </c>
      <c r="C6" s="41"/>
      <c r="D6" s="41"/>
      <c r="E6" s="41"/>
      <c r="F6" s="41"/>
      <c r="G6" s="41"/>
      <c r="H6" s="41"/>
      <c r="I6" s="41"/>
      <c r="J6" s="41"/>
    </row>
    <row r="8" spans="2:10" x14ac:dyDescent="0.6">
      <c r="B8" s="15"/>
      <c r="C8" s="16"/>
      <c r="D8" s="17"/>
      <c r="E8" s="17"/>
      <c r="F8" s="17"/>
      <c r="G8" s="46"/>
      <c r="H8" s="46"/>
      <c r="I8" s="46"/>
      <c r="J8" s="18" t="s">
        <v>3</v>
      </c>
    </row>
    <row r="9" spans="2:10" s="23" customFormat="1" ht="46.25" customHeight="1" x14ac:dyDescent="0.5">
      <c r="B9" s="19" t="s">
        <v>4</v>
      </c>
      <c r="C9" s="20" t="s">
        <v>5</v>
      </c>
      <c r="D9" s="21" t="s">
        <v>6</v>
      </c>
      <c r="E9" s="21" t="s">
        <v>7</v>
      </c>
      <c r="F9" s="22" t="s">
        <v>135</v>
      </c>
      <c r="G9" s="2" t="s">
        <v>8</v>
      </c>
      <c r="H9" s="3" t="s">
        <v>136</v>
      </c>
      <c r="I9" s="4" t="s">
        <v>137</v>
      </c>
      <c r="J9" s="5" t="s">
        <v>9</v>
      </c>
    </row>
    <row r="10" spans="2:10" s="31" customFormat="1" x14ac:dyDescent="0.35">
      <c r="B10" s="24" t="s">
        <v>10</v>
      </c>
      <c r="C10" s="25" t="s">
        <v>78</v>
      </c>
      <c r="D10" s="26" t="s">
        <v>11</v>
      </c>
      <c r="E10" s="27" t="s">
        <v>89</v>
      </c>
      <c r="F10" s="37">
        <v>47589</v>
      </c>
      <c r="G10" s="28" t="s">
        <v>12</v>
      </c>
      <c r="H10" s="29">
        <v>8</v>
      </c>
      <c r="I10" s="1"/>
      <c r="J10" s="30">
        <f>H10*I10</f>
        <v>0</v>
      </c>
    </row>
    <row r="11" spans="2:10" s="31" customFormat="1" x14ac:dyDescent="0.35">
      <c r="B11" s="24" t="s">
        <v>13</v>
      </c>
      <c r="C11" s="25" t="s">
        <v>79</v>
      </c>
      <c r="D11" s="26" t="s">
        <v>11</v>
      </c>
      <c r="E11" s="27" t="s">
        <v>67</v>
      </c>
      <c r="F11" s="37">
        <v>45642</v>
      </c>
      <c r="G11" s="28" t="s">
        <v>12</v>
      </c>
      <c r="H11" s="29">
        <v>8</v>
      </c>
      <c r="I11" s="1"/>
      <c r="J11" s="30">
        <f t="shared" ref="J11:J19" si="0">H11*I11</f>
        <v>0</v>
      </c>
    </row>
    <row r="12" spans="2:10" s="31" customFormat="1" x14ac:dyDescent="0.35">
      <c r="B12" s="24" t="s">
        <v>14</v>
      </c>
      <c r="C12" s="25" t="s">
        <v>80</v>
      </c>
      <c r="D12" s="26" t="s">
        <v>90</v>
      </c>
      <c r="E12" s="27" t="s">
        <v>91</v>
      </c>
      <c r="F12" s="37">
        <v>5731</v>
      </c>
      <c r="G12" s="28" t="s">
        <v>12</v>
      </c>
      <c r="H12" s="29">
        <v>8</v>
      </c>
      <c r="I12" s="1"/>
      <c r="J12" s="30">
        <f t="shared" si="0"/>
        <v>0</v>
      </c>
    </row>
    <row r="13" spans="2:10" s="31" customFormat="1" x14ac:dyDescent="0.35">
      <c r="B13" s="24" t="s">
        <v>15</v>
      </c>
      <c r="C13" s="25" t="s">
        <v>129</v>
      </c>
      <c r="D13" s="26" t="s">
        <v>11</v>
      </c>
      <c r="E13" s="27" t="s">
        <v>92</v>
      </c>
      <c r="F13" s="37">
        <v>20265</v>
      </c>
      <c r="G13" s="28" t="s">
        <v>12</v>
      </c>
      <c r="H13" s="29">
        <v>8</v>
      </c>
      <c r="I13" s="1"/>
      <c r="J13" s="30">
        <f t="shared" si="0"/>
        <v>0</v>
      </c>
    </row>
    <row r="14" spans="2:10" s="31" customFormat="1" x14ac:dyDescent="0.35">
      <c r="B14" s="24" t="s">
        <v>16</v>
      </c>
      <c r="C14" s="25" t="s">
        <v>81</v>
      </c>
      <c r="D14" s="26" t="s">
        <v>11</v>
      </c>
      <c r="E14" s="27" t="s">
        <v>93</v>
      </c>
      <c r="F14" s="37">
        <v>15131</v>
      </c>
      <c r="G14" s="28" t="s">
        <v>12</v>
      </c>
      <c r="H14" s="29">
        <v>8</v>
      </c>
      <c r="I14" s="1"/>
      <c r="J14" s="30">
        <f t="shared" si="0"/>
        <v>0</v>
      </c>
    </row>
    <row r="15" spans="2:10" s="31" customFormat="1" ht="40" x14ac:dyDescent="0.35">
      <c r="B15" s="24" t="s">
        <v>17</v>
      </c>
      <c r="C15" s="25" t="s">
        <v>82</v>
      </c>
      <c r="D15" s="26" t="s">
        <v>11</v>
      </c>
      <c r="E15" s="27" t="s">
        <v>127</v>
      </c>
      <c r="F15" s="37">
        <v>8361</v>
      </c>
      <c r="G15" s="28" t="s">
        <v>12</v>
      </c>
      <c r="H15" s="29">
        <v>8</v>
      </c>
      <c r="I15" s="1"/>
      <c r="J15" s="30">
        <f t="shared" si="0"/>
        <v>0</v>
      </c>
    </row>
    <row r="16" spans="2:10" s="31" customFormat="1" ht="40" x14ac:dyDescent="0.35">
      <c r="B16" s="24" t="s">
        <v>18</v>
      </c>
      <c r="C16" s="25" t="s">
        <v>83</v>
      </c>
      <c r="D16" s="26" t="s">
        <v>11</v>
      </c>
      <c r="E16" s="27" t="s">
        <v>94</v>
      </c>
      <c r="F16" s="37">
        <v>108101</v>
      </c>
      <c r="G16" s="28" t="s">
        <v>12</v>
      </c>
      <c r="H16" s="29">
        <v>8</v>
      </c>
      <c r="I16" s="1"/>
      <c r="J16" s="30">
        <f t="shared" si="0"/>
        <v>0</v>
      </c>
    </row>
    <row r="17" spans="2:10" s="31" customFormat="1" x14ac:dyDescent="0.35">
      <c r="B17" s="24" t="s">
        <v>19</v>
      </c>
      <c r="C17" s="25" t="s">
        <v>84</v>
      </c>
      <c r="D17" s="26" t="s">
        <v>11</v>
      </c>
      <c r="E17" s="27" t="s">
        <v>128</v>
      </c>
      <c r="F17" s="37">
        <v>15242</v>
      </c>
      <c r="G17" s="28" t="s">
        <v>12</v>
      </c>
      <c r="H17" s="29">
        <v>8</v>
      </c>
      <c r="I17" s="1"/>
      <c r="J17" s="30">
        <f t="shared" si="0"/>
        <v>0</v>
      </c>
    </row>
    <row r="18" spans="2:10" s="31" customFormat="1" x14ac:dyDescent="0.35">
      <c r="B18" s="24" t="s">
        <v>20</v>
      </c>
      <c r="C18" s="25" t="s">
        <v>85</v>
      </c>
      <c r="D18" s="26" t="s">
        <v>11</v>
      </c>
      <c r="E18" s="27" t="s">
        <v>95</v>
      </c>
      <c r="F18" s="37">
        <v>211914</v>
      </c>
      <c r="G18" s="28" t="s">
        <v>12</v>
      </c>
      <c r="H18" s="29">
        <v>8</v>
      </c>
      <c r="I18" s="1"/>
      <c r="J18" s="30">
        <f t="shared" si="0"/>
        <v>0</v>
      </c>
    </row>
    <row r="19" spans="2:10" s="31" customFormat="1" x14ac:dyDescent="0.35">
      <c r="B19" s="24" t="s">
        <v>21</v>
      </c>
      <c r="C19" s="25" t="s">
        <v>86</v>
      </c>
      <c r="D19" s="26" t="s">
        <v>11</v>
      </c>
      <c r="E19" s="26" t="s">
        <v>127</v>
      </c>
      <c r="F19" s="37">
        <v>9415</v>
      </c>
      <c r="G19" s="28" t="s">
        <v>12</v>
      </c>
      <c r="H19" s="29">
        <v>8</v>
      </c>
      <c r="I19" s="1"/>
      <c r="J19" s="30">
        <f t="shared" si="0"/>
        <v>0</v>
      </c>
    </row>
    <row r="20" spans="2:10" s="31" customFormat="1" x14ac:dyDescent="0.35">
      <c r="B20" s="24" t="s">
        <v>68</v>
      </c>
      <c r="C20" s="25" t="s">
        <v>87</v>
      </c>
      <c r="D20" s="26" t="s">
        <v>96</v>
      </c>
      <c r="E20" s="26" t="s">
        <v>178</v>
      </c>
      <c r="F20" s="37">
        <v>41689</v>
      </c>
      <c r="G20" s="28" t="s">
        <v>12</v>
      </c>
      <c r="H20" s="29">
        <v>8</v>
      </c>
      <c r="I20" s="1"/>
      <c r="J20" s="30">
        <f t="shared" ref="J20:J25" si="1">H20*I20</f>
        <v>0</v>
      </c>
    </row>
    <row r="21" spans="2:10" s="31" customFormat="1" ht="40" x14ac:dyDescent="0.35">
      <c r="B21" s="24" t="s">
        <v>69</v>
      </c>
      <c r="C21" s="25" t="s">
        <v>88</v>
      </c>
      <c r="D21" s="26" t="s">
        <v>11</v>
      </c>
      <c r="E21" s="26" t="s">
        <v>97</v>
      </c>
      <c r="F21" s="37">
        <v>3095</v>
      </c>
      <c r="G21" s="28" t="s">
        <v>12</v>
      </c>
      <c r="H21" s="29">
        <v>8</v>
      </c>
      <c r="I21" s="1"/>
      <c r="J21" s="30">
        <f t="shared" si="1"/>
        <v>0</v>
      </c>
    </row>
    <row r="22" spans="2:10" s="31" customFormat="1" x14ac:dyDescent="0.35">
      <c r="B22" s="24" t="s">
        <v>101</v>
      </c>
      <c r="C22" s="25" t="s">
        <v>130</v>
      </c>
      <c r="D22" s="26" t="s">
        <v>11</v>
      </c>
      <c r="E22" s="26" t="s">
        <v>98</v>
      </c>
      <c r="F22" s="37">
        <v>19798</v>
      </c>
      <c r="G22" s="28" t="s">
        <v>12</v>
      </c>
      <c r="H22" s="29">
        <v>8</v>
      </c>
      <c r="I22" s="1"/>
      <c r="J22" s="30">
        <f t="shared" si="1"/>
        <v>0</v>
      </c>
    </row>
    <row r="23" spans="2:10" s="31" customFormat="1" ht="40" x14ac:dyDescent="0.35">
      <c r="B23" s="24" t="s">
        <v>102</v>
      </c>
      <c r="C23" s="25" t="s">
        <v>131</v>
      </c>
      <c r="D23" s="26" t="s">
        <v>99</v>
      </c>
      <c r="E23" s="26" t="s">
        <v>100</v>
      </c>
      <c r="F23" s="37">
        <v>9500</v>
      </c>
      <c r="G23" s="28" t="s">
        <v>12</v>
      </c>
      <c r="H23" s="29">
        <v>8</v>
      </c>
      <c r="I23" s="1"/>
      <c r="J23" s="30">
        <f t="shared" si="1"/>
        <v>0</v>
      </c>
    </row>
    <row r="24" spans="2:10" s="31" customFormat="1" x14ac:dyDescent="0.35">
      <c r="B24" s="24" t="s">
        <v>103</v>
      </c>
      <c r="C24" s="25" t="s">
        <v>132</v>
      </c>
      <c r="D24" s="26" t="s">
        <v>99</v>
      </c>
      <c r="E24" s="26" t="s">
        <v>100</v>
      </c>
      <c r="F24" s="37">
        <v>144900</v>
      </c>
      <c r="G24" s="28" t="s">
        <v>12</v>
      </c>
      <c r="H24" s="29">
        <v>8</v>
      </c>
      <c r="I24" s="1"/>
      <c r="J24" s="30">
        <f t="shared" si="1"/>
        <v>0</v>
      </c>
    </row>
    <row r="25" spans="2:10" s="31" customFormat="1" x14ac:dyDescent="0.35">
      <c r="B25" s="24" t="s">
        <v>104</v>
      </c>
      <c r="C25" s="32" t="s">
        <v>133</v>
      </c>
      <c r="D25" s="27" t="s">
        <v>99</v>
      </c>
      <c r="E25" s="27" t="s">
        <v>134</v>
      </c>
      <c r="F25" s="37">
        <v>28955</v>
      </c>
      <c r="G25" s="28" t="s">
        <v>12</v>
      </c>
      <c r="H25" s="29">
        <v>8</v>
      </c>
      <c r="I25" s="1"/>
      <c r="J25" s="30">
        <f t="shared" si="1"/>
        <v>0</v>
      </c>
    </row>
    <row r="26" spans="2:10" x14ac:dyDescent="0.6">
      <c r="B26" s="43" t="s">
        <v>106</v>
      </c>
      <c r="C26" s="44"/>
      <c r="D26" s="44"/>
      <c r="E26" s="44"/>
      <c r="F26" s="44"/>
      <c r="G26" s="44"/>
      <c r="H26" s="44"/>
      <c r="I26" s="45"/>
      <c r="J26" s="33">
        <f>SUM(J10:J25)</f>
        <v>0</v>
      </c>
    </row>
    <row r="28" spans="2:10" s="23" customFormat="1" ht="45.5" x14ac:dyDescent="0.5">
      <c r="B28" s="19" t="s">
        <v>4</v>
      </c>
      <c r="C28" s="42" t="s">
        <v>138</v>
      </c>
      <c r="D28" s="42"/>
      <c r="E28" s="42"/>
      <c r="F28" s="42"/>
      <c r="G28" s="42"/>
      <c r="H28" s="7" t="s">
        <v>139</v>
      </c>
      <c r="I28" s="8" t="s">
        <v>140</v>
      </c>
      <c r="J28" s="34" t="s">
        <v>141</v>
      </c>
    </row>
    <row r="29" spans="2:10" s="31" customFormat="1" ht="19.75" customHeight="1" x14ac:dyDescent="0.35">
      <c r="B29" s="24" t="s">
        <v>149</v>
      </c>
      <c r="C29" s="49" t="s">
        <v>142</v>
      </c>
      <c r="D29" s="49"/>
      <c r="E29" s="49"/>
      <c r="F29" s="49"/>
      <c r="G29" s="49"/>
      <c r="H29" s="27">
        <v>40</v>
      </c>
      <c r="I29" s="1"/>
      <c r="J29" s="30">
        <f>H29*I29</f>
        <v>0</v>
      </c>
    </row>
    <row r="30" spans="2:10" ht="19.75" customHeight="1" x14ac:dyDescent="0.6">
      <c r="B30" s="24" t="s">
        <v>150</v>
      </c>
      <c r="C30" s="50" t="s">
        <v>143</v>
      </c>
      <c r="D30" s="50"/>
      <c r="E30" s="50"/>
      <c r="F30" s="50"/>
      <c r="G30" s="50"/>
      <c r="H30" s="27">
        <v>40</v>
      </c>
      <c r="I30" s="1"/>
      <c r="J30" s="30">
        <f t="shared" ref="J30:J33" si="2">H30*I30</f>
        <v>0</v>
      </c>
    </row>
    <row r="31" spans="2:10" x14ac:dyDescent="0.6">
      <c r="B31" s="24" t="s">
        <v>151</v>
      </c>
      <c r="C31" s="50" t="s">
        <v>144</v>
      </c>
      <c r="D31" s="50"/>
      <c r="E31" s="50"/>
      <c r="F31" s="50"/>
      <c r="G31" s="50"/>
      <c r="H31" s="27">
        <v>40</v>
      </c>
      <c r="I31" s="1"/>
      <c r="J31" s="30">
        <f t="shared" si="2"/>
        <v>0</v>
      </c>
    </row>
    <row r="32" spans="2:10" x14ac:dyDescent="0.6">
      <c r="B32" s="24" t="s">
        <v>152</v>
      </c>
      <c r="C32" s="50" t="s">
        <v>145</v>
      </c>
      <c r="D32" s="50"/>
      <c r="E32" s="50"/>
      <c r="F32" s="50"/>
      <c r="G32" s="50"/>
      <c r="H32" s="27">
        <v>40</v>
      </c>
      <c r="I32" s="1"/>
      <c r="J32" s="30">
        <f t="shared" si="2"/>
        <v>0</v>
      </c>
    </row>
    <row r="33" spans="2:10" x14ac:dyDescent="0.6">
      <c r="B33" s="24" t="s">
        <v>153</v>
      </c>
      <c r="C33" s="50" t="s">
        <v>146</v>
      </c>
      <c r="D33" s="50"/>
      <c r="E33" s="50"/>
      <c r="F33" s="50"/>
      <c r="G33" s="50"/>
      <c r="H33" s="27">
        <v>40</v>
      </c>
      <c r="I33" s="1"/>
      <c r="J33" s="30">
        <f t="shared" si="2"/>
        <v>0</v>
      </c>
    </row>
    <row r="34" spans="2:10" x14ac:dyDescent="0.6">
      <c r="B34" s="47" t="s">
        <v>147</v>
      </c>
      <c r="C34" s="47"/>
      <c r="D34" s="47"/>
      <c r="E34" s="47"/>
      <c r="F34" s="47"/>
      <c r="G34" s="47"/>
      <c r="H34" s="47"/>
      <c r="I34" s="47"/>
      <c r="J34" s="35">
        <v>250000</v>
      </c>
    </row>
    <row r="35" spans="2:10" ht="38.4" customHeight="1" x14ac:dyDescent="0.6">
      <c r="B35" s="48" t="s">
        <v>148</v>
      </c>
      <c r="C35" s="48"/>
      <c r="D35" s="48"/>
      <c r="E35" s="48"/>
      <c r="F35" s="48"/>
      <c r="G35" s="48"/>
      <c r="H35" s="48"/>
      <c r="I35" s="48"/>
      <c r="J35" s="48"/>
    </row>
    <row r="36" spans="2:10" x14ac:dyDescent="0.6">
      <c r="F36" s="11"/>
    </row>
    <row r="37" spans="2:10" x14ac:dyDescent="0.6">
      <c r="F37" s="11"/>
    </row>
  </sheetData>
  <sheetProtection algorithmName="SHA-512" hashValue="A/KGaPlGJLB+j0H6BLdhID1cPxEAcsun+/u0u0UmmK59VAdyLz+hGXjfMB+HJ1eHfcbUDrwydEbXvjJZyHuPQQ==" saltValue="apdcfTlC7G5mA/DMnJvzog==" spinCount="100000" sheet="1" formatColumns="0" formatRows="0" selectLockedCells="1"/>
  <mergeCells count="14">
    <mergeCell ref="B34:I34"/>
    <mergeCell ref="B35:J35"/>
    <mergeCell ref="C29:G29"/>
    <mergeCell ref="C30:G30"/>
    <mergeCell ref="C31:G31"/>
    <mergeCell ref="C32:G32"/>
    <mergeCell ref="C33:G33"/>
    <mergeCell ref="B3:J3"/>
    <mergeCell ref="B4:J4"/>
    <mergeCell ref="B5:J5"/>
    <mergeCell ref="B6:J6"/>
    <mergeCell ref="C28:G28"/>
    <mergeCell ref="B26:I26"/>
    <mergeCell ref="G8:I8"/>
  </mergeCells>
  <phoneticPr fontId="12" type="noConversion"/>
  <dataValidations count="2">
    <dataValidation type="custom" allowBlank="1" showInputMessage="1" showErrorMessage="1" errorTitle="INPUT ERROR" error="VALUES CAN ONLY INCLUDE UP-TO, TWO DECIMALS!" sqref="I10:I25" xr:uid="{B9CEE6F1-1A05-427B-9008-F5605B9D167A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9:I33" xr:uid="{E337159C-5757-4235-BCCA-15388BB2128B}">
      <formula1>IF(ISNUMBER(FIND(".",I29)),LEN(I29)-FIND(".",I29)&lt;=2,TRUE)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879EF-1EBF-4474-BDFA-7D51544CF77E}">
  <dimension ref="B2:J36"/>
  <sheetViews>
    <sheetView showGridLines="0" view="pageBreakPreview" zoomScaleNormal="100" zoomScaleSheetLayoutView="100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70.81640625" style="10" customWidth="1"/>
    <col min="4" max="4" width="12.1796875" style="9" customWidth="1"/>
    <col min="5" max="5" width="22.08984375" style="9" bestFit="1" customWidth="1"/>
    <col min="6" max="6" width="15.54296875" style="9" bestFit="1" customWidth="1"/>
    <col min="7" max="7" width="14.08984375" style="6" bestFit="1" customWidth="1"/>
    <col min="8" max="8" width="12.81640625" style="6" bestFit="1" customWidth="1"/>
    <col min="9" max="9" width="15.36328125" style="6" bestFit="1" customWidth="1"/>
    <col min="10" max="10" width="26.81640625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 t="s">
        <v>179</v>
      </c>
    </row>
    <row r="3" spans="2:10" s="14" customFormat="1" ht="22.25" customHeight="1" x14ac:dyDescent="0.65">
      <c r="B3" s="38" t="s">
        <v>0</v>
      </c>
      <c r="C3" s="38"/>
      <c r="D3" s="38"/>
      <c r="E3" s="38"/>
      <c r="F3" s="38"/>
      <c r="G3" s="38"/>
      <c r="H3" s="38"/>
      <c r="I3" s="38"/>
      <c r="J3" s="38"/>
    </row>
    <row r="4" spans="2:10" s="14" customFormat="1" ht="22.5" x14ac:dyDescent="0.65">
      <c r="B4" s="39" t="s">
        <v>22</v>
      </c>
      <c r="C4" s="39"/>
      <c r="D4" s="39"/>
      <c r="E4" s="39"/>
      <c r="F4" s="39"/>
      <c r="G4" s="39"/>
      <c r="H4" s="39"/>
      <c r="I4" s="39"/>
      <c r="J4" s="39"/>
    </row>
    <row r="5" spans="2:10" s="14" customFormat="1" ht="22.5" x14ac:dyDescent="0.65">
      <c r="B5" s="40" t="s">
        <v>105</v>
      </c>
      <c r="C5" s="40"/>
      <c r="D5" s="40"/>
      <c r="E5" s="40"/>
      <c r="F5" s="40"/>
      <c r="G5" s="40"/>
      <c r="H5" s="40"/>
      <c r="I5" s="40"/>
      <c r="J5" s="40"/>
    </row>
    <row r="6" spans="2:10" s="14" customFormat="1" ht="22.5" x14ac:dyDescent="0.65">
      <c r="B6" s="41" t="s">
        <v>23</v>
      </c>
      <c r="C6" s="41"/>
      <c r="D6" s="41"/>
      <c r="E6" s="41"/>
      <c r="F6" s="41"/>
      <c r="G6" s="41"/>
      <c r="H6" s="41"/>
      <c r="I6" s="41"/>
      <c r="J6" s="41"/>
    </row>
    <row r="8" spans="2:10" x14ac:dyDescent="0.6">
      <c r="B8" s="15"/>
      <c r="C8" s="16"/>
      <c r="D8" s="17"/>
      <c r="E8" s="17"/>
      <c r="F8" s="17"/>
      <c r="G8" s="46"/>
      <c r="H8" s="46"/>
      <c r="I8" s="46"/>
      <c r="J8" s="18" t="s">
        <v>3</v>
      </c>
    </row>
    <row r="9" spans="2:10" s="23" customFormat="1" ht="49.25" customHeight="1" x14ac:dyDescent="0.5">
      <c r="B9" s="19" t="s">
        <v>4</v>
      </c>
      <c r="C9" s="20" t="s">
        <v>5</v>
      </c>
      <c r="D9" s="21" t="s">
        <v>6</v>
      </c>
      <c r="E9" s="21" t="s">
        <v>7</v>
      </c>
      <c r="F9" s="22" t="s">
        <v>135</v>
      </c>
      <c r="G9" s="2" t="s">
        <v>8</v>
      </c>
      <c r="H9" s="3" t="s">
        <v>136</v>
      </c>
      <c r="I9" s="4" t="s">
        <v>137</v>
      </c>
      <c r="J9" s="5" t="s">
        <v>9</v>
      </c>
    </row>
    <row r="10" spans="2:10" s="31" customFormat="1" x14ac:dyDescent="0.35">
      <c r="B10" s="24" t="s">
        <v>24</v>
      </c>
      <c r="C10" s="25" t="s">
        <v>78</v>
      </c>
      <c r="D10" s="26" t="s">
        <v>11</v>
      </c>
      <c r="E10" s="27" t="s">
        <v>89</v>
      </c>
      <c r="F10" s="37">
        <v>47589</v>
      </c>
      <c r="G10" s="28" t="s">
        <v>12</v>
      </c>
      <c r="H10" s="29">
        <v>12</v>
      </c>
      <c r="I10" s="1"/>
      <c r="J10" s="30">
        <f>H10*I10</f>
        <v>0</v>
      </c>
    </row>
    <row r="11" spans="2:10" s="31" customFormat="1" x14ac:dyDescent="0.35">
      <c r="B11" s="24" t="s">
        <v>25</v>
      </c>
      <c r="C11" s="25" t="s">
        <v>79</v>
      </c>
      <c r="D11" s="26" t="s">
        <v>11</v>
      </c>
      <c r="E11" s="27" t="s">
        <v>67</v>
      </c>
      <c r="F11" s="37">
        <v>45642</v>
      </c>
      <c r="G11" s="28" t="s">
        <v>12</v>
      </c>
      <c r="H11" s="29">
        <v>12</v>
      </c>
      <c r="I11" s="1"/>
      <c r="J11" s="30">
        <f t="shared" ref="J11:J25" si="0">H11*I11</f>
        <v>0</v>
      </c>
    </row>
    <row r="12" spans="2:10" s="31" customFormat="1" x14ac:dyDescent="0.35">
      <c r="B12" s="24" t="s">
        <v>26</v>
      </c>
      <c r="C12" s="25" t="s">
        <v>80</v>
      </c>
      <c r="D12" s="26" t="s">
        <v>90</v>
      </c>
      <c r="E12" s="27" t="s">
        <v>91</v>
      </c>
      <c r="F12" s="37">
        <v>5731</v>
      </c>
      <c r="G12" s="28" t="s">
        <v>12</v>
      </c>
      <c r="H12" s="29">
        <v>12</v>
      </c>
      <c r="I12" s="1"/>
      <c r="J12" s="30">
        <f t="shared" si="0"/>
        <v>0</v>
      </c>
    </row>
    <row r="13" spans="2:10" s="31" customFormat="1" x14ac:dyDescent="0.35">
      <c r="B13" s="24" t="s">
        <v>27</v>
      </c>
      <c r="C13" s="25" t="s">
        <v>129</v>
      </c>
      <c r="D13" s="26" t="s">
        <v>11</v>
      </c>
      <c r="E13" s="27" t="s">
        <v>92</v>
      </c>
      <c r="F13" s="37">
        <v>20265</v>
      </c>
      <c r="G13" s="28" t="s">
        <v>12</v>
      </c>
      <c r="H13" s="29">
        <v>12</v>
      </c>
      <c r="I13" s="1"/>
      <c r="J13" s="30">
        <f t="shared" si="0"/>
        <v>0</v>
      </c>
    </row>
    <row r="14" spans="2:10" s="31" customFormat="1" x14ac:dyDescent="0.35">
      <c r="B14" s="24" t="s">
        <v>28</v>
      </c>
      <c r="C14" s="25" t="s">
        <v>81</v>
      </c>
      <c r="D14" s="26" t="s">
        <v>11</v>
      </c>
      <c r="E14" s="27" t="s">
        <v>93</v>
      </c>
      <c r="F14" s="37">
        <v>15131</v>
      </c>
      <c r="G14" s="28" t="s">
        <v>12</v>
      </c>
      <c r="H14" s="29">
        <v>12</v>
      </c>
      <c r="I14" s="1"/>
      <c r="J14" s="30">
        <f t="shared" si="0"/>
        <v>0</v>
      </c>
    </row>
    <row r="15" spans="2:10" s="31" customFormat="1" ht="40" x14ac:dyDescent="0.35">
      <c r="B15" s="24" t="s">
        <v>29</v>
      </c>
      <c r="C15" s="25" t="s">
        <v>82</v>
      </c>
      <c r="D15" s="26" t="s">
        <v>11</v>
      </c>
      <c r="E15" s="27" t="s">
        <v>127</v>
      </c>
      <c r="F15" s="37">
        <v>8361</v>
      </c>
      <c r="G15" s="28" t="s">
        <v>12</v>
      </c>
      <c r="H15" s="29">
        <v>12</v>
      </c>
      <c r="I15" s="1"/>
      <c r="J15" s="30">
        <f t="shared" si="0"/>
        <v>0</v>
      </c>
    </row>
    <row r="16" spans="2:10" s="31" customFormat="1" ht="40" x14ac:dyDescent="0.35">
      <c r="B16" s="24" t="s">
        <v>30</v>
      </c>
      <c r="C16" s="25" t="s">
        <v>83</v>
      </c>
      <c r="D16" s="26" t="s">
        <v>11</v>
      </c>
      <c r="E16" s="27" t="s">
        <v>94</v>
      </c>
      <c r="F16" s="37">
        <v>108101</v>
      </c>
      <c r="G16" s="28" t="s">
        <v>12</v>
      </c>
      <c r="H16" s="29">
        <v>12</v>
      </c>
      <c r="I16" s="1"/>
      <c r="J16" s="30">
        <f t="shared" si="0"/>
        <v>0</v>
      </c>
    </row>
    <row r="17" spans="2:10" s="31" customFormat="1" x14ac:dyDescent="0.35">
      <c r="B17" s="24" t="s">
        <v>31</v>
      </c>
      <c r="C17" s="25" t="s">
        <v>84</v>
      </c>
      <c r="D17" s="26" t="s">
        <v>11</v>
      </c>
      <c r="E17" s="27" t="s">
        <v>128</v>
      </c>
      <c r="F17" s="37">
        <v>15242</v>
      </c>
      <c r="G17" s="28" t="s">
        <v>12</v>
      </c>
      <c r="H17" s="29">
        <v>12</v>
      </c>
      <c r="I17" s="1"/>
      <c r="J17" s="30">
        <f t="shared" si="0"/>
        <v>0</v>
      </c>
    </row>
    <row r="18" spans="2:10" s="31" customFormat="1" x14ac:dyDescent="0.35">
      <c r="B18" s="24" t="s">
        <v>32</v>
      </c>
      <c r="C18" s="25" t="s">
        <v>85</v>
      </c>
      <c r="D18" s="26" t="s">
        <v>11</v>
      </c>
      <c r="E18" s="27" t="s">
        <v>95</v>
      </c>
      <c r="F18" s="37">
        <v>211914</v>
      </c>
      <c r="G18" s="28" t="s">
        <v>12</v>
      </c>
      <c r="H18" s="29">
        <v>12</v>
      </c>
      <c r="I18" s="1"/>
      <c r="J18" s="30">
        <f t="shared" si="0"/>
        <v>0</v>
      </c>
    </row>
    <row r="19" spans="2:10" s="31" customFormat="1" x14ac:dyDescent="0.35">
      <c r="B19" s="24" t="s">
        <v>33</v>
      </c>
      <c r="C19" s="25" t="s">
        <v>86</v>
      </c>
      <c r="D19" s="26" t="s">
        <v>11</v>
      </c>
      <c r="E19" s="26" t="s">
        <v>127</v>
      </c>
      <c r="F19" s="37">
        <v>9415</v>
      </c>
      <c r="G19" s="28" t="s">
        <v>12</v>
      </c>
      <c r="H19" s="29">
        <v>12</v>
      </c>
      <c r="I19" s="1"/>
      <c r="J19" s="30">
        <f t="shared" si="0"/>
        <v>0</v>
      </c>
    </row>
    <row r="20" spans="2:10" s="31" customFormat="1" x14ac:dyDescent="0.35">
      <c r="B20" s="24" t="s">
        <v>70</v>
      </c>
      <c r="C20" s="25" t="s">
        <v>87</v>
      </c>
      <c r="D20" s="26" t="s">
        <v>96</v>
      </c>
      <c r="E20" s="26" t="s">
        <v>178</v>
      </c>
      <c r="F20" s="37">
        <v>41689</v>
      </c>
      <c r="G20" s="28" t="s">
        <v>12</v>
      </c>
      <c r="H20" s="29">
        <v>12</v>
      </c>
      <c r="I20" s="1"/>
      <c r="J20" s="30">
        <f t="shared" si="0"/>
        <v>0</v>
      </c>
    </row>
    <row r="21" spans="2:10" s="31" customFormat="1" ht="40" x14ac:dyDescent="0.35">
      <c r="B21" s="24" t="s">
        <v>71</v>
      </c>
      <c r="C21" s="25" t="s">
        <v>88</v>
      </c>
      <c r="D21" s="26" t="s">
        <v>11</v>
      </c>
      <c r="E21" s="26" t="s">
        <v>97</v>
      </c>
      <c r="F21" s="37">
        <v>3095</v>
      </c>
      <c r="G21" s="28" t="s">
        <v>12</v>
      </c>
      <c r="H21" s="29">
        <v>12</v>
      </c>
      <c r="I21" s="1"/>
      <c r="J21" s="30">
        <f t="shared" si="0"/>
        <v>0</v>
      </c>
    </row>
    <row r="22" spans="2:10" s="31" customFormat="1" x14ac:dyDescent="0.35">
      <c r="B22" s="24" t="s">
        <v>111</v>
      </c>
      <c r="C22" s="25" t="s">
        <v>130</v>
      </c>
      <c r="D22" s="26" t="s">
        <v>11</v>
      </c>
      <c r="E22" s="26" t="s">
        <v>98</v>
      </c>
      <c r="F22" s="37">
        <v>19798</v>
      </c>
      <c r="G22" s="28" t="s">
        <v>12</v>
      </c>
      <c r="H22" s="29">
        <v>12</v>
      </c>
      <c r="I22" s="1"/>
      <c r="J22" s="30">
        <f t="shared" si="0"/>
        <v>0</v>
      </c>
    </row>
    <row r="23" spans="2:10" s="31" customFormat="1" ht="40" x14ac:dyDescent="0.35">
      <c r="B23" s="24" t="s">
        <v>112</v>
      </c>
      <c r="C23" s="25" t="s">
        <v>131</v>
      </c>
      <c r="D23" s="26" t="s">
        <v>99</v>
      </c>
      <c r="E23" s="26" t="s">
        <v>100</v>
      </c>
      <c r="F23" s="37">
        <v>9500</v>
      </c>
      <c r="G23" s="28" t="s">
        <v>12</v>
      </c>
      <c r="H23" s="29">
        <v>12</v>
      </c>
      <c r="I23" s="1"/>
      <c r="J23" s="30">
        <f t="shared" si="0"/>
        <v>0</v>
      </c>
    </row>
    <row r="24" spans="2:10" s="31" customFormat="1" x14ac:dyDescent="0.35">
      <c r="B24" s="24" t="s">
        <v>113</v>
      </c>
      <c r="C24" s="25" t="s">
        <v>132</v>
      </c>
      <c r="D24" s="26" t="s">
        <v>99</v>
      </c>
      <c r="E24" s="26" t="s">
        <v>100</v>
      </c>
      <c r="F24" s="37">
        <v>144900</v>
      </c>
      <c r="G24" s="28" t="s">
        <v>12</v>
      </c>
      <c r="H24" s="29">
        <v>12</v>
      </c>
      <c r="I24" s="1"/>
      <c r="J24" s="30">
        <f t="shared" si="0"/>
        <v>0</v>
      </c>
    </row>
    <row r="25" spans="2:10" s="31" customFormat="1" x14ac:dyDescent="0.35">
      <c r="B25" s="24" t="s">
        <v>114</v>
      </c>
      <c r="C25" s="32" t="s">
        <v>133</v>
      </c>
      <c r="D25" s="27" t="s">
        <v>99</v>
      </c>
      <c r="E25" s="27" t="s">
        <v>134</v>
      </c>
      <c r="F25" s="37">
        <v>28955</v>
      </c>
      <c r="G25" s="28" t="s">
        <v>12</v>
      </c>
      <c r="H25" s="29">
        <v>12</v>
      </c>
      <c r="I25" s="1"/>
      <c r="J25" s="30">
        <f t="shared" si="0"/>
        <v>0</v>
      </c>
    </row>
    <row r="26" spans="2:10" x14ac:dyDescent="0.6">
      <c r="B26" s="51" t="s">
        <v>107</v>
      </c>
      <c r="C26" s="51"/>
      <c r="D26" s="51"/>
      <c r="E26" s="51"/>
      <c r="F26" s="51"/>
      <c r="G26" s="51"/>
      <c r="H26" s="51"/>
      <c r="I26" s="51"/>
      <c r="J26" s="33">
        <f>SUM(J10:J25)</f>
        <v>0</v>
      </c>
    </row>
    <row r="28" spans="2:10" s="23" customFormat="1" ht="45.5" x14ac:dyDescent="0.5">
      <c r="B28" s="19" t="s">
        <v>4</v>
      </c>
      <c r="C28" s="42" t="s">
        <v>138</v>
      </c>
      <c r="D28" s="42"/>
      <c r="E28" s="42"/>
      <c r="F28" s="42"/>
      <c r="G28" s="42"/>
      <c r="H28" s="7" t="s">
        <v>139</v>
      </c>
      <c r="I28" s="8" t="s">
        <v>140</v>
      </c>
      <c r="J28" s="34" t="s">
        <v>141</v>
      </c>
    </row>
    <row r="29" spans="2:10" s="31" customFormat="1" x14ac:dyDescent="0.35">
      <c r="B29" s="24" t="s">
        <v>158</v>
      </c>
      <c r="C29" s="49" t="s">
        <v>142</v>
      </c>
      <c r="D29" s="49"/>
      <c r="E29" s="49"/>
      <c r="F29" s="49"/>
      <c r="G29" s="49"/>
      <c r="H29" s="27">
        <v>40</v>
      </c>
      <c r="I29" s="1"/>
      <c r="J29" s="30">
        <f>H29*I29</f>
        <v>0</v>
      </c>
    </row>
    <row r="30" spans="2:10" x14ac:dyDescent="0.6">
      <c r="B30" s="24" t="s">
        <v>154</v>
      </c>
      <c r="C30" s="50" t="s">
        <v>143</v>
      </c>
      <c r="D30" s="50"/>
      <c r="E30" s="50"/>
      <c r="F30" s="50"/>
      <c r="G30" s="50"/>
      <c r="H30" s="27">
        <v>40</v>
      </c>
      <c r="I30" s="1"/>
      <c r="J30" s="30">
        <f t="shared" ref="J30:J33" si="1">H30*I30</f>
        <v>0</v>
      </c>
    </row>
    <row r="31" spans="2:10" x14ac:dyDescent="0.6">
      <c r="B31" s="24" t="s">
        <v>155</v>
      </c>
      <c r="C31" s="50" t="s">
        <v>144</v>
      </c>
      <c r="D31" s="50"/>
      <c r="E31" s="50"/>
      <c r="F31" s="50"/>
      <c r="G31" s="50"/>
      <c r="H31" s="27">
        <v>40</v>
      </c>
      <c r="I31" s="1"/>
      <c r="J31" s="30">
        <f t="shared" si="1"/>
        <v>0</v>
      </c>
    </row>
    <row r="32" spans="2:10" x14ac:dyDescent="0.6">
      <c r="B32" s="24" t="s">
        <v>156</v>
      </c>
      <c r="C32" s="50" t="s">
        <v>145</v>
      </c>
      <c r="D32" s="50"/>
      <c r="E32" s="50"/>
      <c r="F32" s="50"/>
      <c r="G32" s="50"/>
      <c r="H32" s="27">
        <v>40</v>
      </c>
      <c r="I32" s="1"/>
      <c r="J32" s="30">
        <f t="shared" si="1"/>
        <v>0</v>
      </c>
    </row>
    <row r="33" spans="2:10" x14ac:dyDescent="0.6">
      <c r="B33" s="24" t="s">
        <v>157</v>
      </c>
      <c r="C33" s="50" t="s">
        <v>146</v>
      </c>
      <c r="D33" s="50"/>
      <c r="E33" s="50"/>
      <c r="F33" s="50"/>
      <c r="G33" s="50"/>
      <c r="H33" s="27">
        <v>40</v>
      </c>
      <c r="I33" s="1"/>
      <c r="J33" s="30">
        <f t="shared" si="1"/>
        <v>0</v>
      </c>
    </row>
    <row r="34" spans="2:10" x14ac:dyDescent="0.6">
      <c r="B34" s="47" t="s">
        <v>159</v>
      </c>
      <c r="C34" s="47"/>
      <c r="D34" s="47"/>
      <c r="E34" s="47"/>
      <c r="F34" s="47"/>
      <c r="G34" s="47"/>
      <c r="H34" s="47"/>
      <c r="I34" s="47"/>
      <c r="J34" s="35">
        <v>250000</v>
      </c>
    </row>
    <row r="35" spans="2:10" ht="38.4" customHeight="1" x14ac:dyDescent="0.6">
      <c r="B35" s="48" t="s">
        <v>148</v>
      </c>
      <c r="C35" s="48"/>
      <c r="D35" s="48"/>
      <c r="E35" s="48"/>
      <c r="F35" s="48"/>
      <c r="G35" s="48"/>
      <c r="H35" s="48"/>
      <c r="I35" s="48"/>
      <c r="J35" s="48"/>
    </row>
    <row r="36" spans="2:10" x14ac:dyDescent="0.6">
      <c r="F36" s="11"/>
    </row>
  </sheetData>
  <sheetProtection algorithmName="SHA-512" hashValue="3NT2jO6wHSNCHzBGhk5WqnBKqNDXKAg1ATKcWZHi3NdqvNlutu9yuI4dwTHx02Z18hZLkRNnPN0//iBX3y6sBw==" saltValue="RHciW0vl3BE9+p2LsqyBeA==" spinCount="100000" sheet="1" formatColumns="0" formatRows="0" selectLockedCells="1"/>
  <mergeCells count="14">
    <mergeCell ref="C33:G33"/>
    <mergeCell ref="B34:I34"/>
    <mergeCell ref="B35:J35"/>
    <mergeCell ref="B3:J3"/>
    <mergeCell ref="B4:J4"/>
    <mergeCell ref="B5:J5"/>
    <mergeCell ref="B6:J6"/>
    <mergeCell ref="C28:G28"/>
    <mergeCell ref="C29:G29"/>
    <mergeCell ref="C30:G30"/>
    <mergeCell ref="C31:G31"/>
    <mergeCell ref="C32:G32"/>
    <mergeCell ref="B26:I26"/>
    <mergeCell ref="G8:I8"/>
  </mergeCells>
  <phoneticPr fontId="12" type="noConversion"/>
  <dataValidations count="2">
    <dataValidation type="custom" allowBlank="1" showInputMessage="1" showErrorMessage="1" errorTitle="INPUT ERROR" error="VALUES CAN ONLY INCLUDE UP-TO, TWO DECIMALS!" sqref="I10:I25" xr:uid="{3F7FC18C-5ADC-46CF-98E8-E78BBEDEBC1E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9:I33" xr:uid="{642C2E2F-5FB1-42F8-A086-2B9561A40D19}">
      <formula1>IF(ISNUMBER(FIND(".",I29)),LEN(I29)-FIND(".",I29)&lt;=2,TRUE)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26BF4-040D-4D71-B564-9FB742EA3A37}">
  <dimension ref="B2:J36"/>
  <sheetViews>
    <sheetView showGridLines="0" view="pageBreakPreview" zoomScaleNormal="100" zoomScaleSheetLayoutView="100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70" style="10" bestFit="1" customWidth="1"/>
    <col min="4" max="4" width="12.1796875" style="9" customWidth="1"/>
    <col min="5" max="5" width="22.08984375" style="9" bestFit="1" customWidth="1"/>
    <col min="6" max="6" width="15.54296875" style="9" bestFit="1" customWidth="1"/>
    <col min="7" max="7" width="14.08984375" style="6" bestFit="1" customWidth="1"/>
    <col min="8" max="8" width="12.81640625" style="6" bestFit="1" customWidth="1"/>
    <col min="9" max="9" width="15.1796875" style="6" customWidth="1"/>
    <col min="10" max="10" width="26.81640625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 t="s">
        <v>179</v>
      </c>
    </row>
    <row r="3" spans="2:10" s="14" customFormat="1" ht="22.5" x14ac:dyDescent="0.65">
      <c r="B3" s="36"/>
      <c r="C3" s="38" t="s">
        <v>0</v>
      </c>
      <c r="D3" s="38"/>
      <c r="E3" s="38"/>
      <c r="F3" s="38"/>
      <c r="G3" s="38"/>
      <c r="H3" s="38"/>
      <c r="I3" s="38"/>
      <c r="J3" s="38"/>
    </row>
    <row r="4" spans="2:10" s="14" customFormat="1" ht="22.5" x14ac:dyDescent="0.65">
      <c r="B4" s="36"/>
      <c r="C4" s="39" t="s">
        <v>1</v>
      </c>
      <c r="D4" s="39"/>
      <c r="E4" s="39"/>
      <c r="F4" s="39"/>
      <c r="G4" s="39"/>
      <c r="H4" s="39"/>
      <c r="I4" s="39"/>
      <c r="J4" s="39"/>
    </row>
    <row r="5" spans="2:10" s="14" customFormat="1" ht="22.5" x14ac:dyDescent="0.65">
      <c r="B5" s="36"/>
      <c r="C5" s="40" t="s">
        <v>105</v>
      </c>
      <c r="D5" s="40"/>
      <c r="E5" s="40"/>
      <c r="F5" s="40"/>
      <c r="G5" s="40"/>
      <c r="H5" s="40"/>
      <c r="I5" s="40"/>
      <c r="J5" s="40"/>
    </row>
    <row r="6" spans="2:10" s="14" customFormat="1" ht="22.5" x14ac:dyDescent="0.65">
      <c r="B6" s="36"/>
      <c r="C6" s="41" t="s">
        <v>34</v>
      </c>
      <c r="D6" s="41"/>
      <c r="E6" s="41"/>
      <c r="F6" s="41"/>
      <c r="G6" s="41"/>
      <c r="H6" s="41"/>
      <c r="I6" s="41"/>
      <c r="J6" s="41"/>
    </row>
    <row r="8" spans="2:10" x14ac:dyDescent="0.6">
      <c r="B8" s="15"/>
      <c r="C8" s="16"/>
      <c r="D8" s="17"/>
      <c r="E8" s="17"/>
      <c r="F8" s="17"/>
      <c r="G8" s="46"/>
      <c r="H8" s="46"/>
      <c r="I8" s="46"/>
      <c r="J8" s="18" t="s">
        <v>3</v>
      </c>
    </row>
    <row r="9" spans="2:10" s="23" customFormat="1" ht="46.75" customHeight="1" x14ac:dyDescent="0.5">
      <c r="B9" s="19" t="s">
        <v>4</v>
      </c>
      <c r="C9" s="20" t="s">
        <v>5</v>
      </c>
      <c r="D9" s="21" t="s">
        <v>6</v>
      </c>
      <c r="E9" s="21" t="s">
        <v>7</v>
      </c>
      <c r="F9" s="22" t="s">
        <v>135</v>
      </c>
      <c r="G9" s="2" t="s">
        <v>8</v>
      </c>
      <c r="H9" s="3" t="s">
        <v>136</v>
      </c>
      <c r="I9" s="4" t="s">
        <v>137</v>
      </c>
      <c r="J9" s="5" t="s">
        <v>9</v>
      </c>
    </row>
    <row r="10" spans="2:10" s="31" customFormat="1" x14ac:dyDescent="0.35">
      <c r="B10" s="24" t="s">
        <v>35</v>
      </c>
      <c r="C10" s="25" t="s">
        <v>78</v>
      </c>
      <c r="D10" s="26" t="s">
        <v>11</v>
      </c>
      <c r="E10" s="27" t="s">
        <v>89</v>
      </c>
      <c r="F10" s="37">
        <v>47589</v>
      </c>
      <c r="G10" s="28" t="s">
        <v>12</v>
      </c>
      <c r="H10" s="29">
        <v>12</v>
      </c>
      <c r="I10" s="1"/>
      <c r="J10" s="30">
        <f>H10*I10</f>
        <v>0</v>
      </c>
    </row>
    <row r="11" spans="2:10" s="31" customFormat="1" x14ac:dyDescent="0.35">
      <c r="B11" s="24" t="s">
        <v>36</v>
      </c>
      <c r="C11" s="25" t="s">
        <v>79</v>
      </c>
      <c r="D11" s="26" t="s">
        <v>11</v>
      </c>
      <c r="E11" s="27" t="s">
        <v>67</v>
      </c>
      <c r="F11" s="37">
        <v>45642</v>
      </c>
      <c r="G11" s="28" t="s">
        <v>12</v>
      </c>
      <c r="H11" s="29">
        <v>12</v>
      </c>
      <c r="I11" s="1"/>
      <c r="J11" s="30">
        <f t="shared" ref="J11:J25" si="0">H11*I11</f>
        <v>0</v>
      </c>
    </row>
    <row r="12" spans="2:10" s="31" customFormat="1" x14ac:dyDescent="0.35">
      <c r="B12" s="24" t="s">
        <v>37</v>
      </c>
      <c r="C12" s="25" t="s">
        <v>80</v>
      </c>
      <c r="D12" s="26" t="s">
        <v>90</v>
      </c>
      <c r="E12" s="27" t="s">
        <v>91</v>
      </c>
      <c r="F12" s="37">
        <v>5731</v>
      </c>
      <c r="G12" s="28" t="s">
        <v>12</v>
      </c>
      <c r="H12" s="29">
        <v>12</v>
      </c>
      <c r="I12" s="1"/>
      <c r="J12" s="30">
        <f t="shared" si="0"/>
        <v>0</v>
      </c>
    </row>
    <row r="13" spans="2:10" s="31" customFormat="1" x14ac:dyDescent="0.35">
      <c r="B13" s="24" t="s">
        <v>38</v>
      </c>
      <c r="C13" s="25" t="s">
        <v>129</v>
      </c>
      <c r="D13" s="26" t="s">
        <v>11</v>
      </c>
      <c r="E13" s="27" t="s">
        <v>92</v>
      </c>
      <c r="F13" s="37">
        <v>20265</v>
      </c>
      <c r="G13" s="28" t="s">
        <v>12</v>
      </c>
      <c r="H13" s="29">
        <v>12</v>
      </c>
      <c r="I13" s="1"/>
      <c r="J13" s="30">
        <f t="shared" si="0"/>
        <v>0</v>
      </c>
    </row>
    <row r="14" spans="2:10" s="31" customFormat="1" x14ac:dyDescent="0.35">
      <c r="B14" s="24" t="s">
        <v>39</v>
      </c>
      <c r="C14" s="25" t="s">
        <v>81</v>
      </c>
      <c r="D14" s="26" t="s">
        <v>11</v>
      </c>
      <c r="E14" s="27" t="s">
        <v>93</v>
      </c>
      <c r="F14" s="37">
        <v>15131</v>
      </c>
      <c r="G14" s="28" t="s">
        <v>12</v>
      </c>
      <c r="H14" s="29">
        <v>12</v>
      </c>
      <c r="I14" s="1"/>
      <c r="J14" s="30">
        <f t="shared" si="0"/>
        <v>0</v>
      </c>
    </row>
    <row r="15" spans="2:10" s="31" customFormat="1" ht="40" x14ac:dyDescent="0.35">
      <c r="B15" s="24" t="s">
        <v>40</v>
      </c>
      <c r="C15" s="25" t="s">
        <v>82</v>
      </c>
      <c r="D15" s="26" t="s">
        <v>11</v>
      </c>
      <c r="E15" s="27" t="s">
        <v>127</v>
      </c>
      <c r="F15" s="37">
        <v>8361</v>
      </c>
      <c r="G15" s="28" t="s">
        <v>12</v>
      </c>
      <c r="H15" s="29">
        <v>12</v>
      </c>
      <c r="I15" s="1"/>
      <c r="J15" s="30">
        <f t="shared" si="0"/>
        <v>0</v>
      </c>
    </row>
    <row r="16" spans="2:10" s="31" customFormat="1" ht="40" x14ac:dyDescent="0.35">
      <c r="B16" s="24" t="s">
        <v>41</v>
      </c>
      <c r="C16" s="25" t="s">
        <v>83</v>
      </c>
      <c r="D16" s="26" t="s">
        <v>11</v>
      </c>
      <c r="E16" s="27" t="s">
        <v>94</v>
      </c>
      <c r="F16" s="37">
        <v>108101</v>
      </c>
      <c r="G16" s="28" t="s">
        <v>12</v>
      </c>
      <c r="H16" s="29">
        <v>12</v>
      </c>
      <c r="I16" s="1"/>
      <c r="J16" s="30">
        <f t="shared" si="0"/>
        <v>0</v>
      </c>
    </row>
    <row r="17" spans="2:10" s="31" customFormat="1" x14ac:dyDescent="0.35">
      <c r="B17" s="24" t="s">
        <v>42</v>
      </c>
      <c r="C17" s="25" t="s">
        <v>84</v>
      </c>
      <c r="D17" s="26" t="s">
        <v>11</v>
      </c>
      <c r="E17" s="27" t="s">
        <v>128</v>
      </c>
      <c r="F17" s="37">
        <v>15242</v>
      </c>
      <c r="G17" s="28" t="s">
        <v>12</v>
      </c>
      <c r="H17" s="29">
        <v>12</v>
      </c>
      <c r="I17" s="1"/>
      <c r="J17" s="30">
        <f t="shared" si="0"/>
        <v>0</v>
      </c>
    </row>
    <row r="18" spans="2:10" s="31" customFormat="1" x14ac:dyDescent="0.35">
      <c r="B18" s="24" t="s">
        <v>43</v>
      </c>
      <c r="C18" s="25" t="s">
        <v>85</v>
      </c>
      <c r="D18" s="26" t="s">
        <v>11</v>
      </c>
      <c r="E18" s="27" t="s">
        <v>95</v>
      </c>
      <c r="F18" s="37">
        <v>211914</v>
      </c>
      <c r="G18" s="28" t="s">
        <v>12</v>
      </c>
      <c r="H18" s="29">
        <v>12</v>
      </c>
      <c r="I18" s="1"/>
      <c r="J18" s="30">
        <f t="shared" si="0"/>
        <v>0</v>
      </c>
    </row>
    <row r="19" spans="2:10" s="31" customFormat="1" x14ac:dyDescent="0.35">
      <c r="B19" s="24" t="s">
        <v>44</v>
      </c>
      <c r="C19" s="25" t="s">
        <v>86</v>
      </c>
      <c r="D19" s="26" t="s">
        <v>11</v>
      </c>
      <c r="E19" s="26" t="s">
        <v>127</v>
      </c>
      <c r="F19" s="37">
        <v>9415</v>
      </c>
      <c r="G19" s="28" t="s">
        <v>12</v>
      </c>
      <c r="H19" s="29">
        <v>12</v>
      </c>
      <c r="I19" s="1"/>
      <c r="J19" s="30">
        <f t="shared" si="0"/>
        <v>0</v>
      </c>
    </row>
    <row r="20" spans="2:10" s="31" customFormat="1" x14ac:dyDescent="0.35">
      <c r="B20" s="24" t="s">
        <v>76</v>
      </c>
      <c r="C20" s="25" t="s">
        <v>87</v>
      </c>
      <c r="D20" s="26" t="s">
        <v>96</v>
      </c>
      <c r="E20" s="26" t="s">
        <v>178</v>
      </c>
      <c r="F20" s="37">
        <v>41689</v>
      </c>
      <c r="G20" s="28" t="s">
        <v>12</v>
      </c>
      <c r="H20" s="29">
        <v>12</v>
      </c>
      <c r="I20" s="1"/>
      <c r="J20" s="30">
        <f t="shared" si="0"/>
        <v>0</v>
      </c>
    </row>
    <row r="21" spans="2:10" s="31" customFormat="1" ht="40" x14ac:dyDescent="0.35">
      <c r="B21" s="24" t="s">
        <v>77</v>
      </c>
      <c r="C21" s="25" t="s">
        <v>88</v>
      </c>
      <c r="D21" s="26" t="s">
        <v>11</v>
      </c>
      <c r="E21" s="26" t="s">
        <v>97</v>
      </c>
      <c r="F21" s="37">
        <v>3095</v>
      </c>
      <c r="G21" s="28" t="s">
        <v>12</v>
      </c>
      <c r="H21" s="29">
        <v>12</v>
      </c>
      <c r="I21" s="1"/>
      <c r="J21" s="30">
        <f t="shared" si="0"/>
        <v>0</v>
      </c>
    </row>
    <row r="22" spans="2:10" s="31" customFormat="1" x14ac:dyDescent="0.35">
      <c r="B22" s="24" t="s">
        <v>115</v>
      </c>
      <c r="C22" s="25" t="s">
        <v>130</v>
      </c>
      <c r="D22" s="26" t="s">
        <v>11</v>
      </c>
      <c r="E22" s="26" t="s">
        <v>98</v>
      </c>
      <c r="F22" s="37">
        <v>19798</v>
      </c>
      <c r="G22" s="28" t="s">
        <v>12</v>
      </c>
      <c r="H22" s="29">
        <v>12</v>
      </c>
      <c r="I22" s="1"/>
      <c r="J22" s="30">
        <f t="shared" si="0"/>
        <v>0</v>
      </c>
    </row>
    <row r="23" spans="2:10" s="31" customFormat="1" ht="40" x14ac:dyDescent="0.35">
      <c r="B23" s="24" t="s">
        <v>116</v>
      </c>
      <c r="C23" s="25" t="s">
        <v>131</v>
      </c>
      <c r="D23" s="26" t="s">
        <v>99</v>
      </c>
      <c r="E23" s="26" t="s">
        <v>100</v>
      </c>
      <c r="F23" s="37">
        <v>9500</v>
      </c>
      <c r="G23" s="28" t="s">
        <v>12</v>
      </c>
      <c r="H23" s="29">
        <v>12</v>
      </c>
      <c r="I23" s="1"/>
      <c r="J23" s="30">
        <f t="shared" si="0"/>
        <v>0</v>
      </c>
    </row>
    <row r="24" spans="2:10" s="31" customFormat="1" x14ac:dyDescent="0.35">
      <c r="B24" s="24" t="s">
        <v>117</v>
      </c>
      <c r="C24" s="25" t="s">
        <v>132</v>
      </c>
      <c r="D24" s="26" t="s">
        <v>99</v>
      </c>
      <c r="E24" s="26" t="s">
        <v>100</v>
      </c>
      <c r="F24" s="37">
        <v>144900</v>
      </c>
      <c r="G24" s="28" t="s">
        <v>12</v>
      </c>
      <c r="H24" s="29">
        <v>12</v>
      </c>
      <c r="I24" s="1"/>
      <c r="J24" s="30">
        <f t="shared" si="0"/>
        <v>0</v>
      </c>
    </row>
    <row r="25" spans="2:10" s="31" customFormat="1" x14ac:dyDescent="0.35">
      <c r="B25" s="24" t="s">
        <v>118</v>
      </c>
      <c r="C25" s="32" t="s">
        <v>133</v>
      </c>
      <c r="D25" s="27" t="s">
        <v>99</v>
      </c>
      <c r="E25" s="27" t="s">
        <v>134</v>
      </c>
      <c r="F25" s="37">
        <v>28955</v>
      </c>
      <c r="G25" s="28" t="s">
        <v>12</v>
      </c>
      <c r="H25" s="29">
        <v>12</v>
      </c>
      <c r="I25" s="1"/>
      <c r="J25" s="30">
        <f t="shared" si="0"/>
        <v>0</v>
      </c>
    </row>
    <row r="26" spans="2:10" x14ac:dyDescent="0.6">
      <c r="B26" s="52" t="s">
        <v>108</v>
      </c>
      <c r="C26" s="52"/>
      <c r="D26" s="52"/>
      <c r="E26" s="52"/>
      <c r="F26" s="52"/>
      <c r="G26" s="52"/>
      <c r="H26" s="52"/>
      <c r="I26" s="53"/>
      <c r="J26" s="33">
        <f>SUM(J10:J25)</f>
        <v>0</v>
      </c>
    </row>
    <row r="28" spans="2:10" s="23" customFormat="1" ht="45.5" x14ac:dyDescent="0.5">
      <c r="B28" s="19" t="s">
        <v>4</v>
      </c>
      <c r="C28" s="42" t="s">
        <v>138</v>
      </c>
      <c r="D28" s="42"/>
      <c r="E28" s="42"/>
      <c r="F28" s="42"/>
      <c r="G28" s="42"/>
      <c r="H28" s="7" t="s">
        <v>139</v>
      </c>
      <c r="I28" s="8" t="s">
        <v>140</v>
      </c>
      <c r="J28" s="34" t="s">
        <v>141</v>
      </c>
    </row>
    <row r="29" spans="2:10" s="31" customFormat="1" x14ac:dyDescent="0.35">
      <c r="B29" s="24" t="s">
        <v>165</v>
      </c>
      <c r="C29" s="49" t="s">
        <v>142</v>
      </c>
      <c r="D29" s="49"/>
      <c r="E29" s="49"/>
      <c r="F29" s="49"/>
      <c r="G29" s="49"/>
      <c r="H29" s="27">
        <v>40</v>
      </c>
      <c r="I29" s="1"/>
      <c r="J29" s="30">
        <f>H29*I29</f>
        <v>0</v>
      </c>
    </row>
    <row r="30" spans="2:10" x14ac:dyDescent="0.6">
      <c r="B30" s="24" t="s">
        <v>161</v>
      </c>
      <c r="C30" s="50" t="s">
        <v>143</v>
      </c>
      <c r="D30" s="50"/>
      <c r="E30" s="50"/>
      <c r="F30" s="50"/>
      <c r="G30" s="50"/>
      <c r="H30" s="27">
        <v>40</v>
      </c>
      <c r="I30" s="1"/>
      <c r="J30" s="30">
        <f t="shared" ref="J30:J33" si="1">H30*I30</f>
        <v>0</v>
      </c>
    </row>
    <row r="31" spans="2:10" x14ac:dyDescent="0.6">
      <c r="B31" s="24" t="s">
        <v>162</v>
      </c>
      <c r="C31" s="50" t="s">
        <v>144</v>
      </c>
      <c r="D31" s="50"/>
      <c r="E31" s="50"/>
      <c r="F31" s="50"/>
      <c r="G31" s="50"/>
      <c r="H31" s="27">
        <v>40</v>
      </c>
      <c r="I31" s="1"/>
      <c r="J31" s="30">
        <f t="shared" si="1"/>
        <v>0</v>
      </c>
    </row>
    <row r="32" spans="2:10" x14ac:dyDescent="0.6">
      <c r="B32" s="24" t="s">
        <v>163</v>
      </c>
      <c r="C32" s="50" t="s">
        <v>145</v>
      </c>
      <c r="D32" s="50"/>
      <c r="E32" s="50"/>
      <c r="F32" s="50"/>
      <c r="G32" s="50"/>
      <c r="H32" s="27">
        <v>40</v>
      </c>
      <c r="I32" s="1"/>
      <c r="J32" s="30">
        <f t="shared" si="1"/>
        <v>0</v>
      </c>
    </row>
    <row r="33" spans="2:10" x14ac:dyDescent="0.6">
      <c r="B33" s="24" t="s">
        <v>164</v>
      </c>
      <c r="C33" s="50" t="s">
        <v>146</v>
      </c>
      <c r="D33" s="50"/>
      <c r="E33" s="50"/>
      <c r="F33" s="50"/>
      <c r="G33" s="50"/>
      <c r="H33" s="27">
        <v>40</v>
      </c>
      <c r="I33" s="1"/>
      <c r="J33" s="30">
        <f t="shared" si="1"/>
        <v>0</v>
      </c>
    </row>
    <row r="34" spans="2:10" x14ac:dyDescent="0.6">
      <c r="B34" s="47" t="s">
        <v>160</v>
      </c>
      <c r="C34" s="47"/>
      <c r="D34" s="47"/>
      <c r="E34" s="47"/>
      <c r="F34" s="47"/>
      <c r="G34" s="47"/>
      <c r="H34" s="47"/>
      <c r="I34" s="47"/>
      <c r="J34" s="35">
        <v>250000</v>
      </c>
    </row>
    <row r="35" spans="2:10" ht="34.25" customHeight="1" x14ac:dyDescent="0.6">
      <c r="B35" s="48" t="s">
        <v>148</v>
      </c>
      <c r="C35" s="48"/>
      <c r="D35" s="48"/>
      <c r="E35" s="48"/>
      <c r="F35" s="48"/>
      <c r="G35" s="48"/>
      <c r="H35" s="48"/>
      <c r="I35" s="48"/>
      <c r="J35" s="48"/>
    </row>
    <row r="36" spans="2:10" x14ac:dyDescent="0.6">
      <c r="F36" s="11"/>
    </row>
  </sheetData>
  <sheetProtection algorithmName="SHA-512" hashValue="sMIfy6Ka7oNKRxj14bZ8okxaD7UQPkJC+IEZhvEdWY/k41mCKTykNb/zntYkiLTyZGnkb7XNBpMgQ4W43EvWng==" saltValue="Sh1707ZXU6TztXzoHdOBfw==" spinCount="100000" sheet="1" formatColumns="0" formatRows="0" selectLockedCells="1"/>
  <mergeCells count="14">
    <mergeCell ref="C33:G33"/>
    <mergeCell ref="B34:I34"/>
    <mergeCell ref="B35:J35"/>
    <mergeCell ref="C28:G28"/>
    <mergeCell ref="C29:G29"/>
    <mergeCell ref="C30:G30"/>
    <mergeCell ref="C31:G31"/>
    <mergeCell ref="C32:G32"/>
    <mergeCell ref="B26:I26"/>
    <mergeCell ref="C3:J3"/>
    <mergeCell ref="C4:J4"/>
    <mergeCell ref="C5:J5"/>
    <mergeCell ref="C6:J6"/>
    <mergeCell ref="G8:I8"/>
  </mergeCells>
  <phoneticPr fontId="12" type="noConversion"/>
  <dataValidations count="2">
    <dataValidation type="custom" allowBlank="1" showInputMessage="1" showErrorMessage="1" errorTitle="INPUT ERROR" error="VALUES CAN ONLY INCLUDE UP-TO, TWO DECIMALS!" sqref="I10:I25" xr:uid="{4A2DE5B2-8D31-454D-942A-CB51B13C61C1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9:I33" xr:uid="{4DE053FE-998F-4B33-9F69-0AA4FBB1BE02}">
      <formula1>IF(ISNUMBER(FIND(".",I29)),LEN(I29)-FIND(".",I29)&lt;=2,TRUE)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13570-D765-4D6D-A411-011C531EA18E}">
  <dimension ref="B2:J36"/>
  <sheetViews>
    <sheetView showGridLines="0" view="pageBreakPreview" topLeftCell="B1" zoomScaleNormal="100" zoomScaleSheetLayoutView="100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70" style="10" bestFit="1" customWidth="1"/>
    <col min="4" max="4" width="12.1796875" style="9" customWidth="1"/>
    <col min="5" max="5" width="22.08984375" style="9" bestFit="1" customWidth="1"/>
    <col min="6" max="6" width="18.81640625" style="9" customWidth="1"/>
    <col min="7" max="7" width="14.1796875" style="6" bestFit="1" customWidth="1"/>
    <col min="8" max="8" width="12.81640625" style="6" bestFit="1" customWidth="1"/>
    <col min="9" max="9" width="15.36328125" style="6" bestFit="1" customWidth="1"/>
    <col min="10" max="10" width="26.81640625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 t="s">
        <v>179</v>
      </c>
    </row>
    <row r="3" spans="2:10" s="14" customFormat="1" ht="22.5" x14ac:dyDescent="0.65">
      <c r="B3" s="36"/>
      <c r="C3" s="38" t="s">
        <v>0</v>
      </c>
      <c r="D3" s="38"/>
      <c r="E3" s="38"/>
      <c r="F3" s="38"/>
      <c r="G3" s="38"/>
      <c r="H3" s="38"/>
      <c r="I3" s="38"/>
      <c r="J3" s="38"/>
    </row>
    <row r="4" spans="2:10" s="14" customFormat="1" ht="22.5" x14ac:dyDescent="0.65">
      <c r="B4" s="36"/>
      <c r="C4" s="39" t="s">
        <v>1</v>
      </c>
      <c r="D4" s="39"/>
      <c r="E4" s="39"/>
      <c r="F4" s="39"/>
      <c r="G4" s="39"/>
      <c r="H4" s="39"/>
      <c r="I4" s="39"/>
      <c r="J4" s="39"/>
    </row>
    <row r="5" spans="2:10" s="14" customFormat="1" ht="22.5" x14ac:dyDescent="0.65">
      <c r="B5" s="36"/>
      <c r="C5" s="40" t="s">
        <v>105</v>
      </c>
      <c r="D5" s="40"/>
      <c r="E5" s="40"/>
      <c r="F5" s="40"/>
      <c r="G5" s="40"/>
      <c r="H5" s="40"/>
      <c r="I5" s="40"/>
      <c r="J5" s="40"/>
    </row>
    <row r="6" spans="2:10" s="14" customFormat="1" ht="22.5" x14ac:dyDescent="0.65">
      <c r="B6" s="36"/>
      <c r="C6" s="41" t="s">
        <v>45</v>
      </c>
      <c r="D6" s="41"/>
      <c r="E6" s="41"/>
      <c r="F6" s="41"/>
      <c r="G6" s="41"/>
      <c r="H6" s="41"/>
      <c r="I6" s="41"/>
      <c r="J6" s="41"/>
    </row>
    <row r="8" spans="2:10" x14ac:dyDescent="0.6">
      <c r="B8" s="15"/>
      <c r="C8" s="16"/>
      <c r="D8" s="17"/>
      <c r="E8" s="17"/>
      <c r="F8" s="17"/>
      <c r="G8" s="46"/>
      <c r="H8" s="46"/>
      <c r="I8" s="46"/>
      <c r="J8" s="18" t="s">
        <v>3</v>
      </c>
    </row>
    <row r="9" spans="2:10" s="23" customFormat="1" ht="48" customHeight="1" x14ac:dyDescent="0.5">
      <c r="B9" s="19" t="s">
        <v>4</v>
      </c>
      <c r="C9" s="20" t="s">
        <v>5</v>
      </c>
      <c r="D9" s="21" t="s">
        <v>6</v>
      </c>
      <c r="E9" s="21" t="s">
        <v>7</v>
      </c>
      <c r="F9" s="22" t="s">
        <v>135</v>
      </c>
      <c r="G9" s="2" t="s">
        <v>8</v>
      </c>
      <c r="H9" s="3" t="s">
        <v>136</v>
      </c>
      <c r="I9" s="4" t="s">
        <v>137</v>
      </c>
      <c r="J9" s="5" t="s">
        <v>9</v>
      </c>
    </row>
    <row r="10" spans="2:10" s="31" customFormat="1" x14ac:dyDescent="0.35">
      <c r="B10" s="24" t="s">
        <v>46</v>
      </c>
      <c r="C10" s="25" t="s">
        <v>78</v>
      </c>
      <c r="D10" s="26" t="s">
        <v>11</v>
      </c>
      <c r="E10" s="27" t="s">
        <v>89</v>
      </c>
      <c r="F10" s="37">
        <v>47589</v>
      </c>
      <c r="G10" s="28" t="s">
        <v>12</v>
      </c>
      <c r="H10" s="29">
        <v>12</v>
      </c>
      <c r="I10" s="1"/>
      <c r="J10" s="30">
        <f>H10*I10</f>
        <v>0</v>
      </c>
    </row>
    <row r="11" spans="2:10" s="31" customFormat="1" x14ac:dyDescent="0.35">
      <c r="B11" s="24" t="s">
        <v>47</v>
      </c>
      <c r="C11" s="25" t="s">
        <v>79</v>
      </c>
      <c r="D11" s="26" t="s">
        <v>11</v>
      </c>
      <c r="E11" s="27" t="s">
        <v>67</v>
      </c>
      <c r="F11" s="37">
        <v>45642</v>
      </c>
      <c r="G11" s="28" t="s">
        <v>12</v>
      </c>
      <c r="H11" s="29">
        <v>12</v>
      </c>
      <c r="I11" s="1"/>
      <c r="J11" s="30">
        <f t="shared" ref="J11:J25" si="0">H11*I11</f>
        <v>0</v>
      </c>
    </row>
    <row r="12" spans="2:10" s="31" customFormat="1" x14ac:dyDescent="0.35">
      <c r="B12" s="24" t="s">
        <v>48</v>
      </c>
      <c r="C12" s="25" t="s">
        <v>80</v>
      </c>
      <c r="D12" s="26" t="s">
        <v>90</v>
      </c>
      <c r="E12" s="27" t="s">
        <v>91</v>
      </c>
      <c r="F12" s="37">
        <v>5731</v>
      </c>
      <c r="G12" s="28" t="s">
        <v>12</v>
      </c>
      <c r="H12" s="29">
        <v>12</v>
      </c>
      <c r="I12" s="1"/>
      <c r="J12" s="30">
        <f t="shared" si="0"/>
        <v>0</v>
      </c>
    </row>
    <row r="13" spans="2:10" s="31" customFormat="1" x14ac:dyDescent="0.35">
      <c r="B13" s="24" t="s">
        <v>49</v>
      </c>
      <c r="C13" s="25" t="s">
        <v>129</v>
      </c>
      <c r="D13" s="26" t="s">
        <v>11</v>
      </c>
      <c r="E13" s="27" t="s">
        <v>92</v>
      </c>
      <c r="F13" s="37">
        <v>20265</v>
      </c>
      <c r="G13" s="28" t="s">
        <v>12</v>
      </c>
      <c r="H13" s="29">
        <v>12</v>
      </c>
      <c r="I13" s="1"/>
      <c r="J13" s="30">
        <f t="shared" si="0"/>
        <v>0</v>
      </c>
    </row>
    <row r="14" spans="2:10" s="31" customFormat="1" x14ac:dyDescent="0.35">
      <c r="B14" s="24" t="s">
        <v>50</v>
      </c>
      <c r="C14" s="25" t="s">
        <v>81</v>
      </c>
      <c r="D14" s="26" t="s">
        <v>11</v>
      </c>
      <c r="E14" s="27" t="s">
        <v>93</v>
      </c>
      <c r="F14" s="37">
        <v>15131</v>
      </c>
      <c r="G14" s="28" t="s">
        <v>12</v>
      </c>
      <c r="H14" s="29">
        <v>12</v>
      </c>
      <c r="I14" s="1"/>
      <c r="J14" s="30">
        <f t="shared" si="0"/>
        <v>0</v>
      </c>
    </row>
    <row r="15" spans="2:10" s="31" customFormat="1" ht="40" x14ac:dyDescent="0.35">
      <c r="B15" s="24" t="s">
        <v>51</v>
      </c>
      <c r="C15" s="25" t="s">
        <v>82</v>
      </c>
      <c r="D15" s="26" t="s">
        <v>11</v>
      </c>
      <c r="E15" s="27" t="s">
        <v>127</v>
      </c>
      <c r="F15" s="37">
        <v>8361</v>
      </c>
      <c r="G15" s="28" t="s">
        <v>12</v>
      </c>
      <c r="H15" s="29">
        <v>12</v>
      </c>
      <c r="I15" s="1"/>
      <c r="J15" s="30">
        <f t="shared" si="0"/>
        <v>0</v>
      </c>
    </row>
    <row r="16" spans="2:10" s="31" customFormat="1" ht="40" x14ac:dyDescent="0.35">
      <c r="B16" s="24" t="s">
        <v>52</v>
      </c>
      <c r="C16" s="25" t="s">
        <v>83</v>
      </c>
      <c r="D16" s="26" t="s">
        <v>11</v>
      </c>
      <c r="E16" s="27" t="s">
        <v>94</v>
      </c>
      <c r="F16" s="37">
        <v>108101</v>
      </c>
      <c r="G16" s="28" t="s">
        <v>12</v>
      </c>
      <c r="H16" s="29">
        <v>12</v>
      </c>
      <c r="I16" s="1"/>
      <c r="J16" s="30">
        <f t="shared" si="0"/>
        <v>0</v>
      </c>
    </row>
    <row r="17" spans="2:10" s="31" customFormat="1" x14ac:dyDescent="0.35">
      <c r="B17" s="24" t="s">
        <v>53</v>
      </c>
      <c r="C17" s="25" t="s">
        <v>84</v>
      </c>
      <c r="D17" s="26" t="s">
        <v>11</v>
      </c>
      <c r="E17" s="27" t="s">
        <v>128</v>
      </c>
      <c r="F17" s="37">
        <v>15242</v>
      </c>
      <c r="G17" s="28" t="s">
        <v>12</v>
      </c>
      <c r="H17" s="29">
        <v>12</v>
      </c>
      <c r="I17" s="1"/>
      <c r="J17" s="30">
        <f t="shared" si="0"/>
        <v>0</v>
      </c>
    </row>
    <row r="18" spans="2:10" s="31" customFormat="1" x14ac:dyDescent="0.35">
      <c r="B18" s="24" t="s">
        <v>54</v>
      </c>
      <c r="C18" s="25" t="s">
        <v>85</v>
      </c>
      <c r="D18" s="26" t="s">
        <v>11</v>
      </c>
      <c r="E18" s="27" t="s">
        <v>95</v>
      </c>
      <c r="F18" s="37">
        <v>211914</v>
      </c>
      <c r="G18" s="28" t="s">
        <v>12</v>
      </c>
      <c r="H18" s="29">
        <v>12</v>
      </c>
      <c r="I18" s="1"/>
      <c r="J18" s="30">
        <f t="shared" si="0"/>
        <v>0</v>
      </c>
    </row>
    <row r="19" spans="2:10" s="31" customFormat="1" x14ac:dyDescent="0.35">
      <c r="B19" s="24" t="s">
        <v>55</v>
      </c>
      <c r="C19" s="25" t="s">
        <v>86</v>
      </c>
      <c r="D19" s="26" t="s">
        <v>11</v>
      </c>
      <c r="E19" s="26" t="s">
        <v>127</v>
      </c>
      <c r="F19" s="37">
        <v>9415</v>
      </c>
      <c r="G19" s="28" t="s">
        <v>12</v>
      </c>
      <c r="H19" s="29">
        <v>12</v>
      </c>
      <c r="I19" s="1"/>
      <c r="J19" s="30">
        <f t="shared" si="0"/>
        <v>0</v>
      </c>
    </row>
    <row r="20" spans="2:10" s="31" customFormat="1" x14ac:dyDescent="0.35">
      <c r="B20" s="24" t="s">
        <v>74</v>
      </c>
      <c r="C20" s="25" t="s">
        <v>87</v>
      </c>
      <c r="D20" s="26" t="s">
        <v>96</v>
      </c>
      <c r="E20" s="26" t="s">
        <v>178</v>
      </c>
      <c r="F20" s="37">
        <v>41689</v>
      </c>
      <c r="G20" s="28" t="s">
        <v>12</v>
      </c>
      <c r="H20" s="29">
        <v>12</v>
      </c>
      <c r="I20" s="1"/>
      <c r="J20" s="30">
        <f t="shared" si="0"/>
        <v>0</v>
      </c>
    </row>
    <row r="21" spans="2:10" s="31" customFormat="1" ht="40" x14ac:dyDescent="0.35">
      <c r="B21" s="24" t="s">
        <v>75</v>
      </c>
      <c r="C21" s="25" t="s">
        <v>88</v>
      </c>
      <c r="D21" s="26" t="s">
        <v>11</v>
      </c>
      <c r="E21" s="26" t="s">
        <v>97</v>
      </c>
      <c r="F21" s="37">
        <v>3095</v>
      </c>
      <c r="G21" s="28" t="s">
        <v>12</v>
      </c>
      <c r="H21" s="29">
        <v>12</v>
      </c>
      <c r="I21" s="1"/>
      <c r="J21" s="30">
        <f t="shared" si="0"/>
        <v>0</v>
      </c>
    </row>
    <row r="22" spans="2:10" s="31" customFormat="1" x14ac:dyDescent="0.35">
      <c r="B22" s="24" t="s">
        <v>119</v>
      </c>
      <c r="C22" s="25" t="s">
        <v>130</v>
      </c>
      <c r="D22" s="26" t="s">
        <v>11</v>
      </c>
      <c r="E22" s="26" t="s">
        <v>98</v>
      </c>
      <c r="F22" s="37">
        <v>19798</v>
      </c>
      <c r="G22" s="28" t="s">
        <v>12</v>
      </c>
      <c r="H22" s="29">
        <v>12</v>
      </c>
      <c r="I22" s="1"/>
      <c r="J22" s="30">
        <f t="shared" si="0"/>
        <v>0</v>
      </c>
    </row>
    <row r="23" spans="2:10" s="31" customFormat="1" ht="40" x14ac:dyDescent="0.35">
      <c r="B23" s="24" t="s">
        <v>120</v>
      </c>
      <c r="C23" s="25" t="s">
        <v>131</v>
      </c>
      <c r="D23" s="26" t="s">
        <v>99</v>
      </c>
      <c r="E23" s="26" t="s">
        <v>100</v>
      </c>
      <c r="F23" s="37">
        <v>9500</v>
      </c>
      <c r="G23" s="28" t="s">
        <v>12</v>
      </c>
      <c r="H23" s="29">
        <v>12</v>
      </c>
      <c r="I23" s="1"/>
      <c r="J23" s="30">
        <f t="shared" si="0"/>
        <v>0</v>
      </c>
    </row>
    <row r="24" spans="2:10" s="31" customFormat="1" x14ac:dyDescent="0.35">
      <c r="B24" s="24" t="s">
        <v>121</v>
      </c>
      <c r="C24" s="25" t="s">
        <v>132</v>
      </c>
      <c r="D24" s="26" t="s">
        <v>99</v>
      </c>
      <c r="E24" s="26" t="s">
        <v>100</v>
      </c>
      <c r="F24" s="37">
        <v>144900</v>
      </c>
      <c r="G24" s="28" t="s">
        <v>12</v>
      </c>
      <c r="H24" s="29">
        <v>12</v>
      </c>
      <c r="I24" s="1"/>
      <c r="J24" s="30">
        <f t="shared" si="0"/>
        <v>0</v>
      </c>
    </row>
    <row r="25" spans="2:10" s="31" customFormat="1" x14ac:dyDescent="0.35">
      <c r="B25" s="24" t="s">
        <v>122</v>
      </c>
      <c r="C25" s="32" t="s">
        <v>133</v>
      </c>
      <c r="D25" s="27" t="s">
        <v>99</v>
      </c>
      <c r="E25" s="27" t="s">
        <v>134</v>
      </c>
      <c r="F25" s="37">
        <v>28955</v>
      </c>
      <c r="G25" s="28" t="s">
        <v>12</v>
      </c>
      <c r="H25" s="29">
        <v>12</v>
      </c>
      <c r="I25" s="1"/>
      <c r="J25" s="30">
        <f t="shared" si="0"/>
        <v>0</v>
      </c>
    </row>
    <row r="26" spans="2:10" x14ac:dyDescent="0.6">
      <c r="B26" s="52" t="s">
        <v>109</v>
      </c>
      <c r="C26" s="52"/>
      <c r="D26" s="52"/>
      <c r="E26" s="52"/>
      <c r="F26" s="52"/>
      <c r="G26" s="52"/>
      <c r="H26" s="52"/>
      <c r="I26" s="53"/>
      <c r="J26" s="33">
        <f>SUM(J10:J25)</f>
        <v>0</v>
      </c>
    </row>
    <row r="28" spans="2:10" s="23" customFormat="1" ht="45.5" x14ac:dyDescent="0.5">
      <c r="B28" s="19" t="s">
        <v>4</v>
      </c>
      <c r="C28" s="42" t="s">
        <v>138</v>
      </c>
      <c r="D28" s="42"/>
      <c r="E28" s="42"/>
      <c r="F28" s="42"/>
      <c r="G28" s="42"/>
      <c r="H28" s="7" t="s">
        <v>139</v>
      </c>
      <c r="I28" s="8" t="s">
        <v>140</v>
      </c>
      <c r="J28" s="34" t="s">
        <v>141</v>
      </c>
    </row>
    <row r="29" spans="2:10" s="31" customFormat="1" x14ac:dyDescent="0.35">
      <c r="B29" s="24" t="s">
        <v>170</v>
      </c>
      <c r="C29" s="49" t="s">
        <v>142</v>
      </c>
      <c r="D29" s="49"/>
      <c r="E29" s="49"/>
      <c r="F29" s="49"/>
      <c r="G29" s="49"/>
      <c r="H29" s="27">
        <v>40</v>
      </c>
      <c r="I29" s="1"/>
      <c r="J29" s="30">
        <f>H29*I29</f>
        <v>0</v>
      </c>
    </row>
    <row r="30" spans="2:10" x14ac:dyDescent="0.6">
      <c r="B30" s="24" t="s">
        <v>167</v>
      </c>
      <c r="C30" s="50" t="s">
        <v>143</v>
      </c>
      <c r="D30" s="50"/>
      <c r="E30" s="50"/>
      <c r="F30" s="50"/>
      <c r="G30" s="50"/>
      <c r="H30" s="27">
        <v>40</v>
      </c>
      <c r="I30" s="1"/>
      <c r="J30" s="30">
        <f t="shared" ref="J30:J33" si="1">H30*I30</f>
        <v>0</v>
      </c>
    </row>
    <row r="31" spans="2:10" x14ac:dyDescent="0.6">
      <c r="B31" s="24" t="s">
        <v>168</v>
      </c>
      <c r="C31" s="50" t="s">
        <v>144</v>
      </c>
      <c r="D31" s="50"/>
      <c r="E31" s="50"/>
      <c r="F31" s="50"/>
      <c r="G31" s="50"/>
      <c r="H31" s="27">
        <v>40</v>
      </c>
      <c r="I31" s="1"/>
      <c r="J31" s="30">
        <f t="shared" si="1"/>
        <v>0</v>
      </c>
    </row>
    <row r="32" spans="2:10" x14ac:dyDescent="0.6">
      <c r="B32" s="24" t="s">
        <v>171</v>
      </c>
      <c r="C32" s="50" t="s">
        <v>145</v>
      </c>
      <c r="D32" s="50"/>
      <c r="E32" s="50"/>
      <c r="F32" s="50"/>
      <c r="G32" s="50"/>
      <c r="H32" s="27">
        <v>40</v>
      </c>
      <c r="I32" s="1"/>
      <c r="J32" s="30">
        <f t="shared" si="1"/>
        <v>0</v>
      </c>
    </row>
    <row r="33" spans="2:10" x14ac:dyDescent="0.6">
      <c r="B33" s="24" t="s">
        <v>169</v>
      </c>
      <c r="C33" s="50" t="s">
        <v>146</v>
      </c>
      <c r="D33" s="50"/>
      <c r="E33" s="50"/>
      <c r="F33" s="50"/>
      <c r="G33" s="50"/>
      <c r="H33" s="27">
        <v>40</v>
      </c>
      <c r="I33" s="1"/>
      <c r="J33" s="30">
        <f t="shared" si="1"/>
        <v>0</v>
      </c>
    </row>
    <row r="34" spans="2:10" x14ac:dyDescent="0.6">
      <c r="B34" s="47" t="s">
        <v>166</v>
      </c>
      <c r="C34" s="47"/>
      <c r="D34" s="47"/>
      <c r="E34" s="47"/>
      <c r="F34" s="47"/>
      <c r="G34" s="47"/>
      <c r="H34" s="47"/>
      <c r="I34" s="47"/>
      <c r="J34" s="35">
        <v>250000</v>
      </c>
    </row>
    <row r="35" spans="2:10" ht="39.65" customHeight="1" x14ac:dyDescent="0.6">
      <c r="B35" s="48" t="s">
        <v>148</v>
      </c>
      <c r="C35" s="48"/>
      <c r="D35" s="48"/>
      <c r="E35" s="48"/>
      <c r="F35" s="48"/>
      <c r="G35" s="48"/>
      <c r="H35" s="48"/>
      <c r="I35" s="48"/>
      <c r="J35" s="48"/>
    </row>
    <row r="36" spans="2:10" x14ac:dyDescent="0.6">
      <c r="F36" s="11"/>
    </row>
  </sheetData>
  <sheetProtection algorithmName="SHA-512" hashValue="oNGKkfxBK+tyxADc1UNJpsWT6cRKsV41C6XXO4bNVoEUTZm+m/1clacXXquiiTEbQQnByvYKYdQ/gVDaxqyRhg==" saltValue="8H8I1YfCVEpKU+clC390Xg==" spinCount="100000" sheet="1" formatColumns="0" formatRows="0" selectLockedCells="1"/>
  <mergeCells count="14">
    <mergeCell ref="C33:G33"/>
    <mergeCell ref="B34:I34"/>
    <mergeCell ref="B35:J35"/>
    <mergeCell ref="C28:G28"/>
    <mergeCell ref="C29:G29"/>
    <mergeCell ref="C30:G30"/>
    <mergeCell ref="C31:G31"/>
    <mergeCell ref="C32:G32"/>
    <mergeCell ref="B26:I26"/>
    <mergeCell ref="C3:J3"/>
    <mergeCell ref="C4:J4"/>
    <mergeCell ref="C5:J5"/>
    <mergeCell ref="C6:J6"/>
    <mergeCell ref="G8:I8"/>
  </mergeCells>
  <phoneticPr fontId="12" type="noConversion"/>
  <dataValidations count="2">
    <dataValidation type="custom" allowBlank="1" showInputMessage="1" showErrorMessage="1" errorTitle="INPUT ERROR" error="VALUES CAN ONLY INCLUDE UP-TO, TWO DECIMALS!" sqref="I10:I25" xr:uid="{6BF75A3B-5F57-4EB9-887D-9E845E356B31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9:I33" xr:uid="{43A54B08-F227-4E6D-BA73-C5E6E6301D34}">
      <formula1>IF(ISNUMBER(FIND(".",I29)),LEN(I29)-FIND(".",I29)&lt;=2,TRUE)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9630F-BBB0-4D29-BFE2-F5F0FAE80EAF}">
  <dimension ref="B2:J36"/>
  <sheetViews>
    <sheetView showGridLines="0" view="pageBreakPreview" topLeftCell="B1" zoomScaleNormal="100" zoomScaleSheetLayoutView="100" workbookViewId="0">
      <selection activeCell="I10" sqref="I10"/>
    </sheetView>
  </sheetViews>
  <sheetFormatPr defaultColWidth="8.90625" defaultRowHeight="20" x14ac:dyDescent="0.6"/>
  <cols>
    <col min="1" max="1" width="3.36328125" style="13" customWidth="1"/>
    <col min="2" max="2" width="8.453125" style="9" bestFit="1" customWidth="1"/>
    <col min="3" max="3" width="70" style="10" bestFit="1" customWidth="1"/>
    <col min="4" max="4" width="12.1796875" style="9" customWidth="1"/>
    <col min="5" max="5" width="22.08984375" style="9" bestFit="1" customWidth="1"/>
    <col min="6" max="6" width="18.81640625" style="9" customWidth="1"/>
    <col min="7" max="7" width="14.1796875" style="6" bestFit="1" customWidth="1"/>
    <col min="8" max="8" width="12.81640625" style="6" bestFit="1" customWidth="1"/>
    <col min="9" max="9" width="15.36328125" style="6" bestFit="1" customWidth="1"/>
    <col min="10" max="10" width="26.81640625" style="13" bestFit="1" customWidth="1"/>
    <col min="11" max="11" width="3.36328125" style="13" customWidth="1"/>
    <col min="12" max="16384" width="8.90625" style="13"/>
  </cols>
  <sheetData>
    <row r="2" spans="2:10" x14ac:dyDescent="0.6">
      <c r="F2" s="11"/>
      <c r="J2" s="12" t="s">
        <v>179</v>
      </c>
    </row>
    <row r="3" spans="2:10" s="14" customFormat="1" ht="22.25" customHeight="1" x14ac:dyDescent="0.65">
      <c r="B3" s="38" t="s">
        <v>0</v>
      </c>
      <c r="C3" s="38"/>
      <c r="D3" s="38"/>
      <c r="E3" s="38"/>
      <c r="F3" s="38"/>
      <c r="G3" s="38"/>
      <c r="H3" s="38"/>
      <c r="I3" s="38"/>
      <c r="J3" s="38"/>
    </row>
    <row r="4" spans="2:10" s="14" customFormat="1" ht="22.5" x14ac:dyDescent="0.65">
      <c r="B4" s="39" t="s">
        <v>1</v>
      </c>
      <c r="C4" s="39"/>
      <c r="D4" s="39"/>
      <c r="E4" s="39"/>
      <c r="F4" s="39"/>
      <c r="G4" s="39"/>
      <c r="H4" s="39"/>
      <c r="I4" s="39"/>
      <c r="J4" s="39"/>
    </row>
    <row r="5" spans="2:10" s="14" customFormat="1" ht="22.5" x14ac:dyDescent="0.65">
      <c r="B5" s="40" t="s">
        <v>105</v>
      </c>
      <c r="C5" s="40"/>
      <c r="D5" s="40"/>
      <c r="E5" s="40"/>
      <c r="F5" s="40"/>
      <c r="G5" s="40"/>
      <c r="H5" s="40"/>
      <c r="I5" s="40"/>
      <c r="J5" s="40"/>
    </row>
    <row r="6" spans="2:10" s="14" customFormat="1" ht="22.5" x14ac:dyDescent="0.65">
      <c r="B6" s="41" t="s">
        <v>56</v>
      </c>
      <c r="C6" s="41"/>
      <c r="D6" s="41"/>
      <c r="E6" s="41"/>
      <c r="F6" s="41"/>
      <c r="G6" s="41"/>
      <c r="H6" s="41"/>
      <c r="I6" s="41"/>
      <c r="J6" s="41"/>
    </row>
    <row r="8" spans="2:10" x14ac:dyDescent="0.6">
      <c r="B8" s="15"/>
      <c r="C8" s="16"/>
      <c r="D8" s="17"/>
      <c r="E8" s="17"/>
      <c r="F8" s="17"/>
      <c r="G8" s="46"/>
      <c r="H8" s="46"/>
      <c r="I8" s="46"/>
      <c r="J8" s="18" t="s">
        <v>3</v>
      </c>
    </row>
    <row r="9" spans="2:10" s="23" customFormat="1" ht="49.25" customHeight="1" x14ac:dyDescent="0.5">
      <c r="B9" s="19" t="s">
        <v>4</v>
      </c>
      <c r="C9" s="20" t="s">
        <v>5</v>
      </c>
      <c r="D9" s="21" t="s">
        <v>6</v>
      </c>
      <c r="E9" s="21" t="s">
        <v>7</v>
      </c>
      <c r="F9" s="22" t="s">
        <v>135</v>
      </c>
      <c r="G9" s="2" t="s">
        <v>8</v>
      </c>
      <c r="H9" s="3" t="s">
        <v>136</v>
      </c>
      <c r="I9" s="4" t="s">
        <v>137</v>
      </c>
      <c r="J9" s="5" t="s">
        <v>9</v>
      </c>
    </row>
    <row r="10" spans="2:10" s="31" customFormat="1" x14ac:dyDescent="0.35">
      <c r="B10" s="24" t="s">
        <v>57</v>
      </c>
      <c r="C10" s="25" t="s">
        <v>78</v>
      </c>
      <c r="D10" s="26" t="s">
        <v>11</v>
      </c>
      <c r="E10" s="27" t="s">
        <v>89</v>
      </c>
      <c r="F10" s="37">
        <v>47589</v>
      </c>
      <c r="G10" s="28" t="s">
        <v>12</v>
      </c>
      <c r="H10" s="29">
        <v>12</v>
      </c>
      <c r="I10" s="1"/>
      <c r="J10" s="30">
        <f>H10*I10</f>
        <v>0</v>
      </c>
    </row>
    <row r="11" spans="2:10" s="31" customFormat="1" x14ac:dyDescent="0.35">
      <c r="B11" s="24" t="s">
        <v>58</v>
      </c>
      <c r="C11" s="25" t="s">
        <v>79</v>
      </c>
      <c r="D11" s="26" t="s">
        <v>11</v>
      </c>
      <c r="E11" s="27" t="s">
        <v>67</v>
      </c>
      <c r="F11" s="37">
        <v>45642</v>
      </c>
      <c r="G11" s="28" t="s">
        <v>12</v>
      </c>
      <c r="H11" s="29">
        <v>12</v>
      </c>
      <c r="I11" s="1"/>
      <c r="J11" s="30">
        <f t="shared" ref="J11:J25" si="0">H11*I11</f>
        <v>0</v>
      </c>
    </row>
    <row r="12" spans="2:10" s="31" customFormat="1" x14ac:dyDescent="0.35">
      <c r="B12" s="24" t="s">
        <v>59</v>
      </c>
      <c r="C12" s="25" t="s">
        <v>80</v>
      </c>
      <c r="D12" s="26" t="s">
        <v>90</v>
      </c>
      <c r="E12" s="27" t="s">
        <v>91</v>
      </c>
      <c r="F12" s="37">
        <v>5731</v>
      </c>
      <c r="G12" s="28" t="s">
        <v>12</v>
      </c>
      <c r="H12" s="29">
        <v>12</v>
      </c>
      <c r="I12" s="1"/>
      <c r="J12" s="30">
        <f t="shared" si="0"/>
        <v>0</v>
      </c>
    </row>
    <row r="13" spans="2:10" s="31" customFormat="1" x14ac:dyDescent="0.35">
      <c r="B13" s="24" t="s">
        <v>60</v>
      </c>
      <c r="C13" s="25" t="s">
        <v>129</v>
      </c>
      <c r="D13" s="26" t="s">
        <v>11</v>
      </c>
      <c r="E13" s="27" t="s">
        <v>92</v>
      </c>
      <c r="F13" s="37">
        <v>20265</v>
      </c>
      <c r="G13" s="28" t="s">
        <v>12</v>
      </c>
      <c r="H13" s="29">
        <v>12</v>
      </c>
      <c r="I13" s="1"/>
      <c r="J13" s="30">
        <f t="shared" si="0"/>
        <v>0</v>
      </c>
    </row>
    <row r="14" spans="2:10" s="31" customFormat="1" x14ac:dyDescent="0.35">
      <c r="B14" s="24" t="s">
        <v>61</v>
      </c>
      <c r="C14" s="25" t="s">
        <v>81</v>
      </c>
      <c r="D14" s="26" t="s">
        <v>11</v>
      </c>
      <c r="E14" s="27" t="s">
        <v>93</v>
      </c>
      <c r="F14" s="37">
        <v>15131</v>
      </c>
      <c r="G14" s="28" t="s">
        <v>12</v>
      </c>
      <c r="H14" s="29">
        <v>12</v>
      </c>
      <c r="I14" s="1"/>
      <c r="J14" s="30">
        <f t="shared" si="0"/>
        <v>0</v>
      </c>
    </row>
    <row r="15" spans="2:10" s="31" customFormat="1" ht="40" x14ac:dyDescent="0.35">
      <c r="B15" s="24" t="s">
        <v>62</v>
      </c>
      <c r="C15" s="25" t="s">
        <v>82</v>
      </c>
      <c r="D15" s="26" t="s">
        <v>11</v>
      </c>
      <c r="E15" s="27" t="s">
        <v>127</v>
      </c>
      <c r="F15" s="37">
        <v>8361</v>
      </c>
      <c r="G15" s="28" t="s">
        <v>12</v>
      </c>
      <c r="H15" s="29">
        <v>12</v>
      </c>
      <c r="I15" s="1"/>
      <c r="J15" s="30">
        <f t="shared" si="0"/>
        <v>0</v>
      </c>
    </row>
    <row r="16" spans="2:10" s="31" customFormat="1" ht="40" x14ac:dyDescent="0.35">
      <c r="B16" s="24" t="s">
        <v>63</v>
      </c>
      <c r="C16" s="25" t="s">
        <v>83</v>
      </c>
      <c r="D16" s="26" t="s">
        <v>11</v>
      </c>
      <c r="E16" s="27" t="s">
        <v>94</v>
      </c>
      <c r="F16" s="37">
        <v>108101</v>
      </c>
      <c r="G16" s="28" t="s">
        <v>12</v>
      </c>
      <c r="H16" s="29">
        <v>12</v>
      </c>
      <c r="I16" s="1"/>
      <c r="J16" s="30">
        <f t="shared" si="0"/>
        <v>0</v>
      </c>
    </row>
    <row r="17" spans="2:10" s="31" customFormat="1" x14ac:dyDescent="0.35">
      <c r="B17" s="24" t="s">
        <v>64</v>
      </c>
      <c r="C17" s="25" t="s">
        <v>84</v>
      </c>
      <c r="D17" s="26" t="s">
        <v>11</v>
      </c>
      <c r="E17" s="27" t="s">
        <v>128</v>
      </c>
      <c r="F17" s="37">
        <v>15242</v>
      </c>
      <c r="G17" s="28" t="s">
        <v>12</v>
      </c>
      <c r="H17" s="29">
        <v>12</v>
      </c>
      <c r="I17" s="1"/>
      <c r="J17" s="30">
        <f t="shared" si="0"/>
        <v>0</v>
      </c>
    </row>
    <row r="18" spans="2:10" s="31" customFormat="1" x14ac:dyDescent="0.35">
      <c r="B18" s="24" t="s">
        <v>65</v>
      </c>
      <c r="C18" s="25" t="s">
        <v>85</v>
      </c>
      <c r="D18" s="26" t="s">
        <v>11</v>
      </c>
      <c r="E18" s="27" t="s">
        <v>95</v>
      </c>
      <c r="F18" s="37">
        <v>211914</v>
      </c>
      <c r="G18" s="28" t="s">
        <v>12</v>
      </c>
      <c r="H18" s="29">
        <v>12</v>
      </c>
      <c r="I18" s="1"/>
      <c r="J18" s="30">
        <f t="shared" si="0"/>
        <v>0</v>
      </c>
    </row>
    <row r="19" spans="2:10" s="31" customFormat="1" x14ac:dyDescent="0.35">
      <c r="B19" s="24" t="s">
        <v>66</v>
      </c>
      <c r="C19" s="25" t="s">
        <v>86</v>
      </c>
      <c r="D19" s="26" t="s">
        <v>11</v>
      </c>
      <c r="E19" s="26" t="s">
        <v>127</v>
      </c>
      <c r="F19" s="37">
        <v>9415</v>
      </c>
      <c r="G19" s="28" t="s">
        <v>12</v>
      </c>
      <c r="H19" s="29">
        <v>12</v>
      </c>
      <c r="I19" s="1"/>
      <c r="J19" s="30">
        <f t="shared" si="0"/>
        <v>0</v>
      </c>
    </row>
    <row r="20" spans="2:10" s="31" customFormat="1" x14ac:dyDescent="0.35">
      <c r="B20" s="24" t="s">
        <v>72</v>
      </c>
      <c r="C20" s="25" t="s">
        <v>87</v>
      </c>
      <c r="D20" s="26" t="s">
        <v>96</v>
      </c>
      <c r="E20" s="26" t="s">
        <v>178</v>
      </c>
      <c r="F20" s="37">
        <v>41689</v>
      </c>
      <c r="G20" s="28" t="s">
        <v>12</v>
      </c>
      <c r="H20" s="29">
        <v>12</v>
      </c>
      <c r="I20" s="1"/>
      <c r="J20" s="30">
        <f t="shared" si="0"/>
        <v>0</v>
      </c>
    </row>
    <row r="21" spans="2:10" s="31" customFormat="1" ht="40" x14ac:dyDescent="0.35">
      <c r="B21" s="24" t="s">
        <v>73</v>
      </c>
      <c r="C21" s="25" t="s">
        <v>88</v>
      </c>
      <c r="D21" s="26" t="s">
        <v>11</v>
      </c>
      <c r="E21" s="26" t="s">
        <v>97</v>
      </c>
      <c r="F21" s="37">
        <v>3095</v>
      </c>
      <c r="G21" s="28" t="s">
        <v>12</v>
      </c>
      <c r="H21" s="29">
        <v>12</v>
      </c>
      <c r="I21" s="1"/>
      <c r="J21" s="30">
        <f t="shared" si="0"/>
        <v>0</v>
      </c>
    </row>
    <row r="22" spans="2:10" s="31" customFormat="1" x14ac:dyDescent="0.35">
      <c r="B22" s="24" t="s">
        <v>123</v>
      </c>
      <c r="C22" s="25" t="s">
        <v>130</v>
      </c>
      <c r="D22" s="26" t="s">
        <v>11</v>
      </c>
      <c r="E22" s="26" t="s">
        <v>98</v>
      </c>
      <c r="F22" s="37">
        <v>19798</v>
      </c>
      <c r="G22" s="28" t="s">
        <v>12</v>
      </c>
      <c r="H22" s="29">
        <v>12</v>
      </c>
      <c r="I22" s="1"/>
      <c r="J22" s="30">
        <f t="shared" si="0"/>
        <v>0</v>
      </c>
    </row>
    <row r="23" spans="2:10" s="31" customFormat="1" ht="40" x14ac:dyDescent="0.35">
      <c r="B23" s="24" t="s">
        <v>124</v>
      </c>
      <c r="C23" s="25" t="s">
        <v>131</v>
      </c>
      <c r="D23" s="26" t="s">
        <v>99</v>
      </c>
      <c r="E23" s="26" t="s">
        <v>100</v>
      </c>
      <c r="F23" s="37">
        <v>9500</v>
      </c>
      <c r="G23" s="28" t="s">
        <v>12</v>
      </c>
      <c r="H23" s="29">
        <v>12</v>
      </c>
      <c r="I23" s="1"/>
      <c r="J23" s="30">
        <f t="shared" si="0"/>
        <v>0</v>
      </c>
    </row>
    <row r="24" spans="2:10" s="31" customFormat="1" x14ac:dyDescent="0.35">
      <c r="B24" s="24" t="s">
        <v>125</v>
      </c>
      <c r="C24" s="25" t="s">
        <v>132</v>
      </c>
      <c r="D24" s="26" t="s">
        <v>99</v>
      </c>
      <c r="E24" s="26" t="s">
        <v>100</v>
      </c>
      <c r="F24" s="37">
        <v>144900</v>
      </c>
      <c r="G24" s="28" t="s">
        <v>12</v>
      </c>
      <c r="H24" s="29">
        <v>12</v>
      </c>
      <c r="I24" s="1"/>
      <c r="J24" s="30">
        <f t="shared" si="0"/>
        <v>0</v>
      </c>
    </row>
    <row r="25" spans="2:10" s="31" customFormat="1" x14ac:dyDescent="0.35">
      <c r="B25" s="24" t="s">
        <v>126</v>
      </c>
      <c r="C25" s="32" t="s">
        <v>133</v>
      </c>
      <c r="D25" s="27" t="s">
        <v>99</v>
      </c>
      <c r="E25" s="27" t="s">
        <v>134</v>
      </c>
      <c r="F25" s="37">
        <v>28955</v>
      </c>
      <c r="G25" s="28" t="s">
        <v>12</v>
      </c>
      <c r="H25" s="29">
        <v>12</v>
      </c>
      <c r="I25" s="1"/>
      <c r="J25" s="30">
        <f t="shared" si="0"/>
        <v>0</v>
      </c>
    </row>
    <row r="26" spans="2:10" x14ac:dyDescent="0.6">
      <c r="B26" s="52" t="s">
        <v>110</v>
      </c>
      <c r="C26" s="52"/>
      <c r="D26" s="52"/>
      <c r="E26" s="52"/>
      <c r="F26" s="52"/>
      <c r="G26" s="52"/>
      <c r="H26" s="52"/>
      <c r="I26" s="53"/>
      <c r="J26" s="33">
        <f>SUM(J10:J25)</f>
        <v>0</v>
      </c>
    </row>
    <row r="28" spans="2:10" s="23" customFormat="1" ht="45.5" x14ac:dyDescent="0.5">
      <c r="B28" s="19" t="s">
        <v>4</v>
      </c>
      <c r="C28" s="42" t="s">
        <v>138</v>
      </c>
      <c r="D28" s="42"/>
      <c r="E28" s="42"/>
      <c r="F28" s="42"/>
      <c r="G28" s="42"/>
      <c r="H28" s="7" t="s">
        <v>139</v>
      </c>
      <c r="I28" s="8" t="s">
        <v>140</v>
      </c>
      <c r="J28" s="34" t="s">
        <v>141</v>
      </c>
    </row>
    <row r="29" spans="2:10" s="31" customFormat="1" x14ac:dyDescent="0.35">
      <c r="B29" s="24" t="s">
        <v>172</v>
      </c>
      <c r="C29" s="49" t="s">
        <v>142</v>
      </c>
      <c r="D29" s="49"/>
      <c r="E29" s="49"/>
      <c r="F29" s="49"/>
      <c r="G29" s="49"/>
      <c r="H29" s="27">
        <v>40</v>
      </c>
      <c r="I29" s="1"/>
      <c r="J29" s="30">
        <f>H29*I29</f>
        <v>0</v>
      </c>
    </row>
    <row r="30" spans="2:10" x14ac:dyDescent="0.6">
      <c r="B30" s="24" t="s">
        <v>173</v>
      </c>
      <c r="C30" s="50" t="s">
        <v>143</v>
      </c>
      <c r="D30" s="50"/>
      <c r="E30" s="50"/>
      <c r="F30" s="50"/>
      <c r="G30" s="50"/>
      <c r="H30" s="27">
        <v>40</v>
      </c>
      <c r="I30" s="1"/>
      <c r="J30" s="30">
        <f t="shared" ref="J30:J33" si="1">H30*I30</f>
        <v>0</v>
      </c>
    </row>
    <row r="31" spans="2:10" x14ac:dyDescent="0.6">
      <c r="B31" s="24" t="s">
        <v>174</v>
      </c>
      <c r="C31" s="50" t="s">
        <v>144</v>
      </c>
      <c r="D31" s="50"/>
      <c r="E31" s="50"/>
      <c r="F31" s="50"/>
      <c r="G31" s="50"/>
      <c r="H31" s="27">
        <v>40</v>
      </c>
      <c r="I31" s="1"/>
      <c r="J31" s="30">
        <f t="shared" si="1"/>
        <v>0</v>
      </c>
    </row>
    <row r="32" spans="2:10" x14ac:dyDescent="0.6">
      <c r="B32" s="24" t="s">
        <v>175</v>
      </c>
      <c r="C32" s="50" t="s">
        <v>145</v>
      </c>
      <c r="D32" s="50"/>
      <c r="E32" s="50"/>
      <c r="F32" s="50"/>
      <c r="G32" s="50"/>
      <c r="H32" s="27">
        <v>40</v>
      </c>
      <c r="I32" s="1"/>
      <c r="J32" s="30">
        <f t="shared" si="1"/>
        <v>0</v>
      </c>
    </row>
    <row r="33" spans="2:10" x14ac:dyDescent="0.6">
      <c r="B33" s="24" t="s">
        <v>176</v>
      </c>
      <c r="C33" s="50" t="s">
        <v>146</v>
      </c>
      <c r="D33" s="50"/>
      <c r="E33" s="50"/>
      <c r="F33" s="50"/>
      <c r="G33" s="50"/>
      <c r="H33" s="27">
        <v>40</v>
      </c>
      <c r="I33" s="1"/>
      <c r="J33" s="30">
        <f t="shared" si="1"/>
        <v>0</v>
      </c>
    </row>
    <row r="34" spans="2:10" x14ac:dyDescent="0.6">
      <c r="B34" s="47" t="s">
        <v>177</v>
      </c>
      <c r="C34" s="47"/>
      <c r="D34" s="47"/>
      <c r="E34" s="47"/>
      <c r="F34" s="47"/>
      <c r="G34" s="47"/>
      <c r="H34" s="47"/>
      <c r="I34" s="47"/>
      <c r="J34" s="35">
        <v>250000</v>
      </c>
    </row>
    <row r="35" spans="2:10" ht="37.75" customHeight="1" x14ac:dyDescent="0.6">
      <c r="B35" s="48" t="s">
        <v>148</v>
      </c>
      <c r="C35" s="48"/>
      <c r="D35" s="48"/>
      <c r="E35" s="48"/>
      <c r="F35" s="48"/>
      <c r="G35" s="48"/>
      <c r="H35" s="48"/>
      <c r="I35" s="48"/>
      <c r="J35" s="48"/>
    </row>
    <row r="36" spans="2:10" x14ac:dyDescent="0.6">
      <c r="F36" s="11"/>
    </row>
  </sheetData>
  <sheetProtection algorithmName="SHA-512" hashValue="Z9u+mweuV6Gdgs2O1NvIw1fK8D3gVsIVGZYOSb/51VX1D2+hdm0YbQLjiujYmGSgBTqqZYOro1P+eweWen1Oqw==" saltValue="rMsMwqylPXaX0jdJfk1Zgg==" spinCount="100000" sheet="1" formatColumns="0" formatRows="0" selectLockedCells="1"/>
  <mergeCells count="14">
    <mergeCell ref="C33:G33"/>
    <mergeCell ref="B34:I34"/>
    <mergeCell ref="B35:J35"/>
    <mergeCell ref="B3:J3"/>
    <mergeCell ref="B4:J4"/>
    <mergeCell ref="B5:J5"/>
    <mergeCell ref="B6:J6"/>
    <mergeCell ref="C28:G28"/>
    <mergeCell ref="C29:G29"/>
    <mergeCell ref="C30:G30"/>
    <mergeCell ref="C31:G31"/>
    <mergeCell ref="C32:G32"/>
    <mergeCell ref="B26:I26"/>
    <mergeCell ref="G8:I8"/>
  </mergeCells>
  <phoneticPr fontId="12" type="noConversion"/>
  <dataValidations count="2">
    <dataValidation type="custom" allowBlank="1" showInputMessage="1" showErrorMessage="1" errorTitle="INPUT ERROR" error="VALUES CAN ONLY INCLUDE UP-TO, TWO DECIMALS!" sqref="I10:I25" xr:uid="{E5D3C63C-05F5-45B7-87F5-56FBA7679825}">
      <formula1>IF(ISNUMBER(FIND(".",I10)),LEN(I10)-FIND(".",I10)&lt;=2,TRUE)</formula1>
    </dataValidation>
    <dataValidation type="custom" allowBlank="1" showInputMessage="1" showErrorMessage="1" errorTitle="INPUTER ERROR" error="VALUES CAN ONLY INCLUDE UP-TO, TWO DECIMALS!" sqref="I29:I33" xr:uid="{0407E9A6-579E-43DD-B6A7-9DC4FE33BD3E}">
      <formula1>IF(ISNUMBER(FIND(".",I29)),LEN(I29)-FIND(".",I29)&lt;=2,TRUE)</formula1>
    </dataValidation>
  </dataValidations>
  <printOptions horizontalCentered="1"/>
  <pageMargins left="0.2" right="0.2" top="0.25" bottom="0.25" header="0.3" footer="0.3"/>
  <pageSetup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ASSET CLASS GROUP G (BP)</vt:lpstr>
      <vt:lpstr>ASSET CLASS GROUP G (OY1)</vt:lpstr>
      <vt:lpstr>ASSET CLASS GROUP G (OY2)</vt:lpstr>
      <vt:lpstr>ASSET CLASS GROUP G (OY3)</vt:lpstr>
      <vt:lpstr>ASSET CLASS GROUP G (OY4)</vt:lpstr>
      <vt:lpstr>'ASSET CLASS GROUP G (BP)'!Print_Area</vt:lpstr>
      <vt:lpstr>'ASSET CLASS GROUP G (OY1)'!Print_Area</vt:lpstr>
      <vt:lpstr>'ASSET CLASS GROUP G (OY2)'!Print_Area</vt:lpstr>
      <vt:lpstr>'ASSET CLASS GROUP G (OY3)'!Print_Area</vt:lpstr>
      <vt:lpstr>'ASSET CLASS GROUP G (OY4)'!Print_Area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Banks, Domonique (DGS)</dc:creator>
  <cp:lastModifiedBy>Helps</cp:lastModifiedBy>
  <dcterms:created xsi:type="dcterms:W3CDTF">2020-11-07T21:42:57Z</dcterms:created>
  <dcterms:modified xsi:type="dcterms:W3CDTF">2020-12-17T21:44:41Z</dcterms:modified>
</cp:coreProperties>
</file>