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DOMONIQUE-12172020\"/>
    </mc:Choice>
  </mc:AlternateContent>
  <xr:revisionPtr revIDLastSave="0" documentId="8_{BB8E9976-730F-4906-A133-775F1DF98D05}" xr6:coauthVersionLast="45" xr6:coauthVersionMax="45" xr10:uidLastSave="{00000000-0000-0000-0000-000000000000}"/>
  <bookViews>
    <workbookView xWindow="-110" yWindow="-110" windowWidth="19420" windowHeight="10420" tabRatio="793" xr2:uid="{C9ADFE30-157B-484E-BB30-4B761A0506D2}"/>
  </bookViews>
  <sheets>
    <sheet name="ASSET CLASS GROUP H (BP)" sheetId="1" r:id="rId1"/>
    <sheet name="ASSET CLASS GROUP H (OY1)" sheetId="2" r:id="rId2"/>
    <sheet name="ASSET CLASS GROUP H (OY2)" sheetId="3" r:id="rId3"/>
    <sheet name="ASSET CLASS GROUP H (OY3)" sheetId="4" r:id="rId4"/>
    <sheet name="ASSET CLASS GROUP H (OY4)" sheetId="5" r:id="rId5"/>
  </sheets>
  <definedNames>
    <definedName name="_xlnm.Print_Area" localSheetId="0">'ASSET CLASS GROUP H (BP)'!$A$1:$K$24</definedName>
    <definedName name="_xlnm.Print_Area" localSheetId="1">'ASSET CLASS GROUP H (OY1)'!$A$1:$K$24</definedName>
    <definedName name="_xlnm.Print_Area" localSheetId="2">'ASSET CLASS GROUP H (OY2)'!$A$1:$K$24</definedName>
    <definedName name="_xlnm.Print_Area" localSheetId="3">'ASSET CLASS GROUP H (OY3)'!$A$1:$K$24</definedName>
    <definedName name="_xlnm.Print_Area" localSheetId="4">'ASSET CLASS GROUP H (OY4)'!$A$1:$K$24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5" l="1"/>
  <c r="J20" i="5"/>
  <c r="J19" i="5"/>
  <c r="J18" i="5"/>
  <c r="J17" i="5"/>
  <c r="J21" i="4"/>
  <c r="J20" i="4"/>
  <c r="J19" i="4"/>
  <c r="J18" i="4"/>
  <c r="J17" i="4"/>
  <c r="J21" i="3"/>
  <c r="J20" i="3"/>
  <c r="J19" i="3"/>
  <c r="J18" i="3"/>
  <c r="J17" i="3"/>
  <c r="J21" i="2"/>
  <c r="J20" i="2"/>
  <c r="J19" i="2"/>
  <c r="J18" i="2"/>
  <c r="J17" i="2"/>
  <c r="J21" i="1"/>
  <c r="J20" i="1"/>
  <c r="J19" i="1"/>
  <c r="J18" i="1"/>
  <c r="J17" i="1"/>
  <c r="J13" i="5" l="1"/>
  <c r="J12" i="5"/>
  <c r="J11" i="5"/>
  <c r="J10" i="5"/>
  <c r="J9" i="5"/>
  <c r="J14" i="5" s="1"/>
  <c r="J13" i="4"/>
  <c r="J12" i="4"/>
  <c r="J11" i="4"/>
  <c r="J10" i="4"/>
  <c r="J9" i="4"/>
  <c r="J14" i="4" s="1"/>
  <c r="J13" i="3"/>
  <c r="J12" i="3"/>
  <c r="J11" i="3"/>
  <c r="J10" i="3"/>
  <c r="J9" i="3"/>
  <c r="J13" i="2"/>
  <c r="J12" i="2"/>
  <c r="J11" i="2"/>
  <c r="J10" i="2"/>
  <c r="J9" i="2"/>
  <c r="J13" i="1"/>
  <c r="J12" i="1"/>
  <c r="J11" i="1"/>
  <c r="J10" i="1"/>
  <c r="J9" i="1"/>
  <c r="J14" i="3" l="1"/>
  <c r="J14" i="2"/>
  <c r="J14" i="1"/>
</calcChain>
</file>

<file path=xl/sharedStrings.xml><?xml version="1.0" encoding="utf-8"?>
<sst xmlns="http://schemas.openxmlformats.org/spreadsheetml/2006/main" count="285" uniqueCount="93">
  <si>
    <t>CITY-WIDE COMPREHENSIVE JANITORIAL &amp; RELATED SUPPLEMENTAL SERVICES</t>
  </si>
  <si>
    <t>DCAM-21-NC-RFP-0009</t>
  </si>
  <si>
    <t>BASE PERIOD</t>
  </si>
  <si>
    <t>EXTENDED COST</t>
  </si>
  <si>
    <t>CLIN(S)</t>
  </si>
  <si>
    <t>FACILITIES</t>
  </si>
  <si>
    <t>SERVICE
DAYS</t>
  </si>
  <si>
    <t>SERVICE SHIFT
SCHEDULE</t>
  </si>
  <si>
    <t>UOM</t>
  </si>
  <si>
    <t>By Facility</t>
  </si>
  <si>
    <t>0001</t>
  </si>
  <si>
    <t>MONTHLY</t>
  </si>
  <si>
    <t>0002</t>
  </si>
  <si>
    <t>0003</t>
  </si>
  <si>
    <t>0004</t>
  </si>
  <si>
    <t>0005</t>
  </si>
  <si>
    <t>DCAM-21-NC-RFP-1009</t>
  </si>
  <si>
    <t>OY1</t>
  </si>
  <si>
    <t>1001</t>
  </si>
  <si>
    <t>1002</t>
  </si>
  <si>
    <t>1003</t>
  </si>
  <si>
    <t>1004</t>
  </si>
  <si>
    <t>1005</t>
  </si>
  <si>
    <t>OY2</t>
  </si>
  <si>
    <t>2001</t>
  </si>
  <si>
    <t>2002</t>
  </si>
  <si>
    <t>2003</t>
  </si>
  <si>
    <t>2004</t>
  </si>
  <si>
    <t>2005</t>
  </si>
  <si>
    <t>OY3</t>
  </si>
  <si>
    <t>3001</t>
  </si>
  <si>
    <t>3002</t>
  </si>
  <si>
    <t>3003</t>
  </si>
  <si>
    <t>3004</t>
  </si>
  <si>
    <t>3005</t>
  </si>
  <si>
    <t>OY4</t>
  </si>
  <si>
    <t>4001</t>
  </si>
  <si>
    <t>4002</t>
  </si>
  <si>
    <t>4003</t>
  </si>
  <si>
    <t>4004</t>
  </si>
  <si>
    <t>4005</t>
  </si>
  <si>
    <t>M-F</t>
  </si>
  <si>
    <t>1431 OKIE STREET NE ALSO KNOWN AS 1831 FENWICK STREET NE</t>
  </si>
  <si>
    <t>OSSE - 1345 NEW YORK AVE, NE</t>
  </si>
  <si>
    <t>OSSE - 2115 5TH STREET, NE</t>
  </si>
  <si>
    <t>OSSE - DC VILLAGE BUS DEPOT</t>
  </si>
  <si>
    <t>OSSE -2000 ADAMS PLACE, NE</t>
  </si>
  <si>
    <t>6am-3pm(M-F)/4pm-9pm(M-F)/7am-4pm(Sat-Sun)</t>
  </si>
  <si>
    <t>7am-11pm</t>
  </si>
  <si>
    <t>ASSET CLASS GROUP H - TOTAL BASE PERIOD CONTRACT VALUE</t>
  </si>
  <si>
    <t>ASSET CLASS GROUP H - TOTAL OY1 CONTRACT VALUE</t>
  </si>
  <si>
    <t>ASSET CLASS GROUP H - TOTAL OY2 CONTRACT VALUE</t>
  </si>
  <si>
    <t>ASSET CLASS GROUP H - TOTAL OY3 CONTRACT VALUE</t>
  </si>
  <si>
    <t>ASSET CLASS GROUP H - TOTAL OY4 CONTRACT VALUE</t>
  </si>
  <si>
    <r>
      <t xml:space="preserve">ASSET CLASS GROUP </t>
    </r>
    <r>
      <rPr>
        <b/>
        <sz val="14"/>
        <color rgb="FF0000FF"/>
        <rFont val="Yu Gothic"/>
        <family val="2"/>
      </rPr>
      <t>H</t>
    </r>
    <r>
      <rPr>
        <b/>
        <sz val="14"/>
        <color theme="1"/>
        <rFont val="Yu Gothic"/>
        <family val="2"/>
      </rPr>
      <t xml:space="preserve"> - PUBLIC EDUCATION (OSSE)</t>
    </r>
  </si>
  <si>
    <r>
      <t xml:space="preserve">SUPPLEMENTAL SERVICES / LABOR CATEGORY DESCRIPTION SECTION [C.7]
</t>
    </r>
    <r>
      <rPr>
        <i/>
        <sz val="10"/>
        <color rgb="FFFF0000"/>
        <rFont val="Yu Gothic"/>
        <family val="2"/>
      </rPr>
      <t>SERVICES SHALL BE ORDERS AND PROVIDED AT THE DIRECTION OF THE COTR ONLY</t>
    </r>
  </si>
  <si>
    <t>ESTIMATED
HOURS</t>
  </si>
  <si>
    <t>HOURLY
LABOR RATE</t>
  </si>
  <si>
    <t>ESTIMATED
EXTENDED
COST</t>
  </si>
  <si>
    <t>COMMUNICABLE/INFECTIOUS DISEASE SITE/SPACE CONTAMINATION DEEP CLEANING</t>
  </si>
  <si>
    <t>EXTERIOR WINDOW WASHING FOR SECOND STORY (AND ABOVE) WINDOWS</t>
  </si>
  <si>
    <t xml:space="preserve">EXTERIOR WASHING OF CANOPIES </t>
  </si>
  <si>
    <t>JANITOR</t>
  </si>
  <si>
    <t>SUPERVISOR</t>
  </si>
  <si>
    <t>BASE PERIOD SUPPLEMENTAL COST REIMBURSEMENT ORDERING CEILING</t>
  </si>
  <si>
    <t>The estimated Labor Hour quantity as seen above is included for the purpose of price reasonableness/realism evaluation only!  The not to exceed Supplemental Service, Cost Reimbursement Ordering Ceiling for the Base Period and each Option Year is established in Section [B.4.2.1]</t>
  </si>
  <si>
    <t>ESTIMATED
FACILITY SQFT</t>
  </si>
  <si>
    <t>EST#
OF MONTHS</t>
  </si>
  <si>
    <t>FIRM-FIXED
MONTHLY SRV
RATE</t>
  </si>
  <si>
    <t>OY1 SUPPLEMENTAL COST REIMBURSEMENT ORDERING CEILING</t>
  </si>
  <si>
    <t>OY4 SUPPLEMENTAL COST REIMBURSEMENT ORDERING CEILING</t>
  </si>
  <si>
    <t>OY3 SUPPLEMENTAL COST REIMBURSEMENT ORDERING CEILING</t>
  </si>
  <si>
    <t>OY2 SUPPLEMENTAL COST REIMBURSEMENT ORDERING CEILING</t>
  </si>
  <si>
    <t>0006</t>
  </si>
  <si>
    <t>0007</t>
  </si>
  <si>
    <t>0008</t>
  </si>
  <si>
    <t>0009</t>
  </si>
  <si>
    <t>0010</t>
  </si>
  <si>
    <t>1006</t>
  </si>
  <si>
    <t>1007</t>
  </si>
  <si>
    <t>1008</t>
  </si>
  <si>
    <t>1009</t>
  </si>
  <si>
    <t>1010</t>
  </si>
  <si>
    <t>3006</t>
  </si>
  <si>
    <t>3007</t>
  </si>
  <si>
    <t>3008</t>
  </si>
  <si>
    <t>3009</t>
  </si>
  <si>
    <t>3010</t>
  </si>
  <si>
    <t>4006</t>
  </si>
  <si>
    <t>4007</t>
  </si>
  <si>
    <t>4008</t>
  </si>
  <si>
    <t>4009</t>
  </si>
  <si>
    <t>4010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</si>
</sst>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rgb="FF0000FF"/>
      <name val="Yu Gothic"/>
      <family val="2"/>
    </font>
    <font>
      <sz val="12"/>
      <color theme="1"/>
      <name val="Yu Gothic"/>
      <family val="2"/>
    </font>
    <font>
      <sz val="12"/>
      <color theme="0"/>
      <name val="Yu Gothic"/>
      <family val="2"/>
    </font>
    <font>
      <b/>
      <sz val="12"/>
      <color theme="0"/>
      <name val="Yu Gothic"/>
      <family val="2"/>
    </font>
    <font>
      <b/>
      <sz val="9"/>
      <color theme="0"/>
      <name val="Yu Gothic"/>
      <family val="2"/>
    </font>
    <font>
      <b/>
      <sz val="10"/>
      <color theme="1"/>
      <name val="Yu Gothic"/>
      <family val="2"/>
    </font>
    <font>
      <b/>
      <sz val="10"/>
      <color theme="0"/>
      <name val="Yu Gothic"/>
      <family val="2"/>
    </font>
    <font>
      <b/>
      <i/>
      <sz val="8"/>
      <color rgb="FFFF0000"/>
      <name val="Yu Gothic"/>
      <family val="2"/>
    </font>
    <font>
      <b/>
      <sz val="12"/>
      <color theme="1"/>
      <name val="Yu Gothic"/>
      <family val="2"/>
    </font>
    <font>
      <sz val="8"/>
      <name val="Calibri"/>
      <family val="2"/>
      <scheme val="minor"/>
    </font>
    <font>
      <i/>
      <sz val="10"/>
      <color rgb="FFFF0000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4" fillId="3" borderId="1" xfId="1" applyFont="1" applyFill="1" applyBorder="1" applyAlignment="1" applyProtection="1">
      <alignment horizontal="right" vertical="center"/>
      <protection locked="0"/>
    </xf>
    <xf numFmtId="44" fontId="9" fillId="2" borderId="1" xfId="1" applyFont="1" applyFill="1" applyBorder="1" applyAlignment="1" applyProtection="1">
      <alignment horizontal="center" wrapText="1"/>
    </xf>
    <xf numFmtId="44" fontId="9" fillId="2" borderId="1" xfId="1" applyFont="1" applyFill="1" applyBorder="1" applyAlignment="1" applyProtection="1">
      <alignment horizontal="right" wrapText="1"/>
    </xf>
    <xf numFmtId="44" fontId="9" fillId="2" borderId="0" xfId="1" applyFont="1" applyFill="1" applyAlignment="1" applyProtection="1">
      <alignment horizontal="center"/>
    </xf>
    <xf numFmtId="44" fontId="9" fillId="2" borderId="0" xfId="1" applyFont="1" applyFill="1" applyAlignment="1" applyProtection="1">
      <alignment horizontal="center" wrapText="1"/>
    </xf>
    <xf numFmtId="44" fontId="9" fillId="2" borderId="0" xfId="1" applyFont="1" applyFill="1" applyAlignment="1" applyProtection="1">
      <alignment horizontal="right" wrapText="1"/>
    </xf>
    <xf numFmtId="44" fontId="10" fillId="2" borderId="0" xfId="1" applyFont="1" applyFill="1" applyAlignment="1" applyProtection="1">
      <alignment horizontal="right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 wrapText="1"/>
    </xf>
    <xf numFmtId="0" fontId="8" fillId="0" borderId="0" xfId="0" applyFont="1" applyProtection="1"/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right" wrapText="1"/>
    </xf>
    <xf numFmtId="0" fontId="9" fillId="2" borderId="0" xfId="0" applyFont="1" applyFill="1" applyAlignment="1" applyProtection="1">
      <alignment horizontal="center" wrapText="1"/>
    </xf>
    <xf numFmtId="38" fontId="9" fillId="2" borderId="0" xfId="0" applyNumberFormat="1" applyFont="1" applyFill="1" applyAlignment="1" applyProtection="1">
      <alignment horizontal="center" wrapText="1"/>
    </xf>
    <xf numFmtId="0" fontId="4" fillId="0" borderId="0" xfId="0" applyFont="1" applyAlignment="1" applyProtection="1">
      <alignment vertical="center"/>
    </xf>
    <xf numFmtId="0" fontId="11" fillId="0" borderId="1" xfId="0" quotePrefix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38" fontId="4" fillId="0" borderId="1" xfId="0" applyNumberFormat="1" applyFont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vertical="center"/>
    </xf>
    <xf numFmtId="44" fontId="11" fillId="4" borderId="1" xfId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right" wrapText="1"/>
    </xf>
    <xf numFmtId="44" fontId="6" fillId="5" borderId="1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44" fontId="4" fillId="0" borderId="0" xfId="1" applyFont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6" fillId="5" borderId="1" xfId="0" quotePrefix="1" applyFont="1" applyFill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center" wrapText="1"/>
    </xf>
    <xf numFmtId="0" fontId="9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4" fontId="6" fillId="2" borderId="0" xfId="1" applyFont="1" applyFill="1" applyAlignment="1" applyProtection="1">
      <alignment horizontal="center"/>
    </xf>
    <xf numFmtId="0" fontId="11" fillId="4" borderId="1" xfId="0" applyFont="1" applyFill="1" applyBorder="1" applyAlignment="1" applyProtection="1">
      <alignment horizontal="right"/>
    </xf>
    <xf numFmtId="0" fontId="11" fillId="4" borderId="5" xfId="0" applyFont="1" applyFill="1" applyBorder="1" applyAlignment="1" applyProtection="1">
      <alignment horizontal="right"/>
    </xf>
    <xf numFmtId="0" fontId="11" fillId="4" borderId="6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987-C927-49D0-88B3-AE400690377A}">
  <dimension ref="B2:J23"/>
  <sheetViews>
    <sheetView showGridLines="0" tabSelected="1" view="pageBreakPreview" zoomScaleNormal="100" zoomScaleSheetLayoutView="100" workbookViewId="0">
      <selection activeCell="I9" sqref="I9"/>
    </sheetView>
  </sheetViews>
  <sheetFormatPr defaultColWidth="8.90625" defaultRowHeight="20" x14ac:dyDescent="0.6"/>
  <cols>
    <col min="1" max="1" width="3.36328125" style="10" customWidth="1"/>
    <col min="2" max="2" width="8.453125" style="32" bestFit="1" customWidth="1"/>
    <col min="3" max="3" width="54.1796875" style="33" customWidth="1"/>
    <col min="4" max="4" width="9.1796875" style="32" bestFit="1" customWidth="1"/>
    <col min="5" max="5" width="28.1796875" style="32" bestFit="1" customWidth="1"/>
    <col min="6" max="6" width="15.54296875" style="32" bestFit="1" customWidth="1"/>
    <col min="7" max="7" width="14.08984375" style="34" bestFit="1" customWidth="1"/>
    <col min="8" max="8" width="12.1796875" style="34" bestFit="1" customWidth="1"/>
    <col min="9" max="9" width="15.36328125" style="34" bestFit="1" customWidth="1"/>
    <col min="10" max="10" width="17.54296875" style="10" customWidth="1"/>
    <col min="11" max="11" width="3.36328125" style="10" customWidth="1"/>
    <col min="12" max="16384" width="8.90625" style="10"/>
  </cols>
  <sheetData>
    <row r="2" spans="2:10" s="8" customFormat="1" ht="22.5" x14ac:dyDescent="0.65">
      <c r="B2" s="9"/>
      <c r="C2" s="43" t="s">
        <v>0</v>
      </c>
      <c r="D2" s="43"/>
      <c r="E2" s="43"/>
      <c r="F2" s="43"/>
      <c r="G2" s="43"/>
      <c r="H2" s="43"/>
      <c r="I2" s="43"/>
      <c r="J2" s="43"/>
    </row>
    <row r="3" spans="2:10" s="8" customFormat="1" ht="22.5" x14ac:dyDescent="0.65">
      <c r="B3" s="9"/>
      <c r="C3" s="44" t="s">
        <v>1</v>
      </c>
      <c r="D3" s="44"/>
      <c r="E3" s="44"/>
      <c r="F3" s="44"/>
      <c r="G3" s="44"/>
      <c r="H3" s="44"/>
      <c r="I3" s="44"/>
      <c r="J3" s="44"/>
    </row>
    <row r="4" spans="2:10" s="8" customFormat="1" ht="22.5" x14ac:dyDescent="0.65">
      <c r="B4" s="9"/>
      <c r="C4" s="45" t="s">
        <v>54</v>
      </c>
      <c r="D4" s="45"/>
      <c r="E4" s="45"/>
      <c r="F4" s="45"/>
      <c r="G4" s="45"/>
      <c r="H4" s="45"/>
      <c r="I4" s="45"/>
      <c r="J4" s="45"/>
    </row>
    <row r="5" spans="2:10" s="8" customFormat="1" ht="22.5" x14ac:dyDescent="0.65">
      <c r="B5" s="9"/>
      <c r="C5" s="46" t="s">
        <v>2</v>
      </c>
      <c r="D5" s="46"/>
      <c r="E5" s="46"/>
      <c r="F5" s="46"/>
      <c r="G5" s="46"/>
      <c r="H5" s="46"/>
      <c r="I5" s="46"/>
      <c r="J5" s="46"/>
    </row>
    <row r="7" spans="2:10" x14ac:dyDescent="0.6">
      <c r="B7" s="11"/>
      <c r="C7" s="12"/>
      <c r="D7" s="13"/>
      <c r="E7" s="13"/>
      <c r="F7" s="13"/>
      <c r="G7" s="47"/>
      <c r="H7" s="47"/>
      <c r="I7" s="47"/>
      <c r="J7" s="14" t="s">
        <v>3</v>
      </c>
    </row>
    <row r="8" spans="2:10" s="15" customFormat="1" ht="51" customHeight="1" x14ac:dyDescent="0.5">
      <c r="B8" s="16" t="s">
        <v>4</v>
      </c>
      <c r="C8" s="17" t="s">
        <v>5</v>
      </c>
      <c r="D8" s="18" t="s">
        <v>6</v>
      </c>
      <c r="E8" s="18" t="s">
        <v>7</v>
      </c>
      <c r="F8" s="19" t="s">
        <v>66</v>
      </c>
      <c r="G8" s="4" t="s">
        <v>8</v>
      </c>
      <c r="H8" s="5" t="s">
        <v>67</v>
      </c>
      <c r="I8" s="6" t="s">
        <v>68</v>
      </c>
      <c r="J8" s="7" t="s">
        <v>9</v>
      </c>
    </row>
    <row r="9" spans="2:10" s="20" customFormat="1" ht="60" x14ac:dyDescent="0.35">
      <c r="B9" s="21" t="s">
        <v>10</v>
      </c>
      <c r="C9" s="22" t="s">
        <v>42</v>
      </c>
      <c r="D9" s="23" t="s">
        <v>41</v>
      </c>
      <c r="E9" s="24" t="s">
        <v>47</v>
      </c>
      <c r="F9" s="25">
        <v>14500</v>
      </c>
      <c r="G9" s="26" t="s">
        <v>11</v>
      </c>
      <c r="H9" s="27">
        <v>8</v>
      </c>
      <c r="I9" s="1"/>
      <c r="J9" s="28">
        <f>H9*I9</f>
        <v>0</v>
      </c>
    </row>
    <row r="10" spans="2:10" s="20" customFormat="1" x14ac:dyDescent="0.35">
      <c r="B10" s="21" t="s">
        <v>12</v>
      </c>
      <c r="C10" s="22" t="s">
        <v>43</v>
      </c>
      <c r="D10" s="23" t="s">
        <v>41</v>
      </c>
      <c r="E10" s="24" t="s">
        <v>48</v>
      </c>
      <c r="F10" s="25">
        <v>4640</v>
      </c>
      <c r="G10" s="26" t="s">
        <v>11</v>
      </c>
      <c r="H10" s="27">
        <v>8</v>
      </c>
      <c r="I10" s="1"/>
      <c r="J10" s="28">
        <f t="shared" ref="J10:J13" si="0">H10*I10</f>
        <v>0</v>
      </c>
    </row>
    <row r="11" spans="2:10" s="20" customFormat="1" x14ac:dyDescent="0.35">
      <c r="B11" s="21" t="s">
        <v>13</v>
      </c>
      <c r="C11" s="22" t="s">
        <v>44</v>
      </c>
      <c r="D11" s="23" t="s">
        <v>41</v>
      </c>
      <c r="E11" s="24" t="s">
        <v>48</v>
      </c>
      <c r="F11" s="25">
        <v>4440</v>
      </c>
      <c r="G11" s="26" t="s">
        <v>11</v>
      </c>
      <c r="H11" s="27">
        <v>8</v>
      </c>
      <c r="I11" s="1"/>
      <c r="J11" s="28">
        <f t="shared" si="0"/>
        <v>0</v>
      </c>
    </row>
    <row r="12" spans="2:10" s="20" customFormat="1" x14ac:dyDescent="0.35">
      <c r="B12" s="21" t="s">
        <v>14</v>
      </c>
      <c r="C12" s="22" t="s">
        <v>45</v>
      </c>
      <c r="D12" s="23" t="s">
        <v>41</v>
      </c>
      <c r="E12" s="24" t="s">
        <v>48</v>
      </c>
      <c r="F12" s="25">
        <v>16298</v>
      </c>
      <c r="G12" s="26" t="s">
        <v>11</v>
      </c>
      <c r="H12" s="27">
        <v>8</v>
      </c>
      <c r="I12" s="1"/>
      <c r="J12" s="28">
        <f t="shared" si="0"/>
        <v>0</v>
      </c>
    </row>
    <row r="13" spans="2:10" s="20" customFormat="1" x14ac:dyDescent="0.35">
      <c r="B13" s="21" t="s">
        <v>15</v>
      </c>
      <c r="C13" s="22" t="s">
        <v>46</v>
      </c>
      <c r="D13" s="23" t="s">
        <v>41</v>
      </c>
      <c r="E13" s="24" t="s">
        <v>48</v>
      </c>
      <c r="F13" s="25">
        <v>3213</v>
      </c>
      <c r="G13" s="26" t="s">
        <v>11</v>
      </c>
      <c r="H13" s="27">
        <v>8</v>
      </c>
      <c r="I13" s="1"/>
      <c r="J13" s="28">
        <f t="shared" si="0"/>
        <v>0</v>
      </c>
    </row>
    <row r="14" spans="2:10" x14ac:dyDescent="0.6">
      <c r="B14" s="40" t="s">
        <v>49</v>
      </c>
      <c r="C14" s="41"/>
      <c r="D14" s="41"/>
      <c r="E14" s="41"/>
      <c r="F14" s="41"/>
      <c r="G14" s="41"/>
      <c r="H14" s="41"/>
      <c r="I14" s="42"/>
      <c r="J14" s="29">
        <f>SUM(J9:J13)</f>
        <v>0</v>
      </c>
    </row>
    <row r="16" spans="2:10" s="15" customFormat="1" ht="45.5" x14ac:dyDescent="0.5">
      <c r="B16" s="16" t="s">
        <v>4</v>
      </c>
      <c r="C16" s="38" t="s">
        <v>55</v>
      </c>
      <c r="D16" s="38"/>
      <c r="E16" s="38"/>
      <c r="F16" s="38"/>
      <c r="G16" s="38"/>
      <c r="H16" s="2" t="s">
        <v>56</v>
      </c>
      <c r="I16" s="3" t="s">
        <v>57</v>
      </c>
      <c r="J16" s="30" t="s">
        <v>58</v>
      </c>
    </row>
    <row r="17" spans="2:10" s="20" customFormat="1" ht="19.75" customHeight="1" x14ac:dyDescent="0.35">
      <c r="B17" s="21" t="s">
        <v>73</v>
      </c>
      <c r="C17" s="39" t="s">
        <v>59</v>
      </c>
      <c r="D17" s="39"/>
      <c r="E17" s="39"/>
      <c r="F17" s="39"/>
      <c r="G17" s="39"/>
      <c r="H17" s="24">
        <v>40</v>
      </c>
      <c r="I17" s="1"/>
      <c r="J17" s="28">
        <f>H17*I17</f>
        <v>0</v>
      </c>
    </row>
    <row r="18" spans="2:10" ht="19.75" customHeight="1" x14ac:dyDescent="0.6">
      <c r="B18" s="21" t="s">
        <v>74</v>
      </c>
      <c r="C18" s="35" t="s">
        <v>60</v>
      </c>
      <c r="D18" s="35"/>
      <c r="E18" s="35"/>
      <c r="F18" s="35"/>
      <c r="G18" s="35"/>
      <c r="H18" s="24">
        <v>40</v>
      </c>
      <c r="I18" s="1"/>
      <c r="J18" s="28">
        <f t="shared" ref="J18:J21" si="1">H18*I18</f>
        <v>0</v>
      </c>
    </row>
    <row r="19" spans="2:10" x14ac:dyDescent="0.6">
      <c r="B19" s="21" t="s">
        <v>75</v>
      </c>
      <c r="C19" s="35" t="s">
        <v>61</v>
      </c>
      <c r="D19" s="35"/>
      <c r="E19" s="35"/>
      <c r="F19" s="35"/>
      <c r="G19" s="35"/>
      <c r="H19" s="24">
        <v>40</v>
      </c>
      <c r="I19" s="1"/>
      <c r="J19" s="28">
        <f t="shared" si="1"/>
        <v>0</v>
      </c>
    </row>
    <row r="20" spans="2:10" x14ac:dyDescent="0.6">
      <c r="B20" s="21" t="s">
        <v>76</v>
      </c>
      <c r="C20" s="35" t="s">
        <v>62</v>
      </c>
      <c r="D20" s="35"/>
      <c r="E20" s="35"/>
      <c r="F20" s="35"/>
      <c r="G20" s="35"/>
      <c r="H20" s="24">
        <v>40</v>
      </c>
      <c r="I20" s="1"/>
      <c r="J20" s="28">
        <f t="shared" si="1"/>
        <v>0</v>
      </c>
    </row>
    <row r="21" spans="2:10" x14ac:dyDescent="0.6">
      <c r="B21" s="21" t="s">
        <v>77</v>
      </c>
      <c r="C21" s="35" t="s">
        <v>63</v>
      </c>
      <c r="D21" s="35"/>
      <c r="E21" s="35"/>
      <c r="F21" s="35"/>
      <c r="G21" s="35"/>
      <c r="H21" s="24">
        <v>40</v>
      </c>
      <c r="I21" s="1"/>
      <c r="J21" s="28">
        <f t="shared" si="1"/>
        <v>0</v>
      </c>
    </row>
    <row r="22" spans="2:10" x14ac:dyDescent="0.6">
      <c r="B22" s="36" t="s">
        <v>64</v>
      </c>
      <c r="C22" s="36"/>
      <c r="D22" s="36"/>
      <c r="E22" s="36"/>
      <c r="F22" s="36"/>
      <c r="G22" s="36"/>
      <c r="H22" s="36"/>
      <c r="I22" s="36"/>
      <c r="J22" s="31">
        <v>250000</v>
      </c>
    </row>
    <row r="23" spans="2:10" ht="34.75" customHeight="1" x14ac:dyDescent="0.6">
      <c r="B23" s="37" t="s">
        <v>65</v>
      </c>
      <c r="C23" s="37"/>
      <c r="D23" s="37"/>
      <c r="E23" s="37"/>
      <c r="F23" s="37"/>
      <c r="G23" s="37"/>
      <c r="H23" s="37"/>
      <c r="I23" s="37"/>
      <c r="J23" s="37"/>
    </row>
  </sheetData>
  <sheetProtection algorithmName="SHA-512" hashValue="zjOBrh6va29QGR9gGGM+gVJcP6yfhbxD2qqAdR1aIXM8DLfL3Wfx7Nu5TKD0ortA3BaH/rG5kyXqvYxiGgq18g==" saltValue="bXzNcYqCPGoYuHwBmnMHlA==" spinCount="100000" sheet="1" formatColumns="0" formatRows="0" selectLockedCells="1"/>
  <mergeCells count="14">
    <mergeCell ref="B14:I14"/>
    <mergeCell ref="C2:J2"/>
    <mergeCell ref="C3:J3"/>
    <mergeCell ref="C4:J4"/>
    <mergeCell ref="C5:J5"/>
    <mergeCell ref="G7:I7"/>
    <mergeCell ref="C21:G21"/>
    <mergeCell ref="B22:I22"/>
    <mergeCell ref="B23:J23"/>
    <mergeCell ref="C16:G16"/>
    <mergeCell ref="C17:G17"/>
    <mergeCell ref="C18:G18"/>
    <mergeCell ref="C19:G19"/>
    <mergeCell ref="C20:G20"/>
  </mergeCells>
  <phoneticPr fontId="12" type="noConversion"/>
  <dataValidations count="2">
    <dataValidation type="custom" allowBlank="1" showInputMessage="1" showErrorMessage="1" errorTitle="INPUT ERROR" error="VALUES CAN ONLY INCLUDE UP-TO, TWO DECIMALS!" sqref="I9:I13" xr:uid="{ED1F2038-DA53-41B2-9522-FDD50E4B8242}">
      <formula1>IF(ISNUMBER(FIND(".",I9)),LEN(I9)-FIND(".",I9)&lt;=2,TRUE)</formula1>
    </dataValidation>
    <dataValidation type="custom" allowBlank="1" showInputMessage="1" showErrorMessage="1" errorTitle="INPUTER ERROR" error="VALUES CAN ONLY INCLUDE UP-TO, TWO DECIMALS!" sqref="I17:I21" xr:uid="{41142F80-E8ED-4D94-BF8B-EAF55A3E96F5}">
      <formula1>IF(ISNUMBER(FIND(".",I17)),LEN(I17)-FIND(".",I17)&lt;=2,TRUE)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79EF-1EBF-4474-BDFA-7D51544CF77E}">
  <dimension ref="B2:J23"/>
  <sheetViews>
    <sheetView showGridLines="0" view="pageBreakPreview" zoomScaleNormal="100" zoomScaleSheetLayoutView="100" workbookViewId="0">
      <selection activeCell="I9" sqref="I9"/>
    </sheetView>
  </sheetViews>
  <sheetFormatPr defaultColWidth="8.90625" defaultRowHeight="20" x14ac:dyDescent="0.6"/>
  <cols>
    <col min="1" max="1" width="3.36328125" style="10" customWidth="1"/>
    <col min="2" max="2" width="8.453125" style="32" bestFit="1" customWidth="1"/>
    <col min="3" max="3" width="54.1796875" style="33" customWidth="1"/>
    <col min="4" max="4" width="12.1796875" style="32" customWidth="1"/>
    <col min="5" max="5" width="22.81640625" style="32" bestFit="1" customWidth="1"/>
    <col min="6" max="6" width="18.81640625" style="32" customWidth="1"/>
    <col min="7" max="7" width="14.1796875" style="34" bestFit="1" customWidth="1"/>
    <col min="8" max="8" width="10.90625" style="34" bestFit="1" customWidth="1"/>
    <col min="9" max="9" width="15.36328125" style="34" bestFit="1" customWidth="1"/>
    <col min="10" max="10" width="17.54296875" style="10" customWidth="1"/>
    <col min="11" max="11" width="3.36328125" style="10" customWidth="1"/>
    <col min="12" max="16384" width="8.90625" style="10"/>
  </cols>
  <sheetData>
    <row r="2" spans="2:10" s="8" customFormat="1" ht="22.5" x14ac:dyDescent="0.65">
      <c r="B2" s="9"/>
      <c r="C2" s="43" t="s">
        <v>0</v>
      </c>
      <c r="D2" s="43"/>
      <c r="E2" s="43"/>
      <c r="F2" s="43"/>
      <c r="G2" s="43"/>
      <c r="H2" s="43"/>
      <c r="I2" s="43"/>
      <c r="J2" s="43"/>
    </row>
    <row r="3" spans="2:10" s="8" customFormat="1" ht="22.5" x14ac:dyDescent="0.65">
      <c r="B3" s="9"/>
      <c r="C3" s="44" t="s">
        <v>16</v>
      </c>
      <c r="D3" s="44"/>
      <c r="E3" s="44"/>
      <c r="F3" s="44"/>
      <c r="G3" s="44"/>
      <c r="H3" s="44"/>
      <c r="I3" s="44"/>
      <c r="J3" s="44"/>
    </row>
    <row r="4" spans="2:10" s="8" customFormat="1" ht="22.5" x14ac:dyDescent="0.65">
      <c r="B4" s="9"/>
      <c r="C4" s="45" t="s">
        <v>54</v>
      </c>
      <c r="D4" s="45"/>
      <c r="E4" s="45"/>
      <c r="F4" s="45"/>
      <c r="G4" s="45"/>
      <c r="H4" s="45"/>
      <c r="I4" s="45"/>
      <c r="J4" s="45"/>
    </row>
    <row r="5" spans="2:10" s="8" customFormat="1" ht="22.5" x14ac:dyDescent="0.65">
      <c r="B5" s="9"/>
      <c r="C5" s="46" t="s">
        <v>17</v>
      </c>
      <c r="D5" s="46"/>
      <c r="E5" s="46"/>
      <c r="F5" s="46"/>
      <c r="G5" s="46"/>
      <c r="H5" s="46"/>
      <c r="I5" s="46"/>
      <c r="J5" s="46"/>
    </row>
    <row r="7" spans="2:10" x14ac:dyDescent="0.6">
      <c r="B7" s="11"/>
      <c r="C7" s="12"/>
      <c r="D7" s="13"/>
      <c r="E7" s="13"/>
      <c r="F7" s="13"/>
      <c r="G7" s="47"/>
      <c r="H7" s="47"/>
      <c r="I7" s="47"/>
      <c r="J7" s="14" t="s">
        <v>3</v>
      </c>
    </row>
    <row r="8" spans="2:10" s="15" customFormat="1" ht="51" customHeight="1" x14ac:dyDescent="0.5">
      <c r="B8" s="16" t="s">
        <v>4</v>
      </c>
      <c r="C8" s="17" t="s">
        <v>5</v>
      </c>
      <c r="D8" s="18" t="s">
        <v>6</v>
      </c>
      <c r="E8" s="18" t="s">
        <v>7</v>
      </c>
      <c r="F8" s="19" t="s">
        <v>66</v>
      </c>
      <c r="G8" s="4" t="s">
        <v>8</v>
      </c>
      <c r="H8" s="5" t="s">
        <v>67</v>
      </c>
      <c r="I8" s="6" t="s">
        <v>68</v>
      </c>
      <c r="J8" s="7" t="s">
        <v>9</v>
      </c>
    </row>
    <row r="9" spans="2:10" s="20" customFormat="1" ht="60" x14ac:dyDescent="0.35">
      <c r="B9" s="21" t="s">
        <v>18</v>
      </c>
      <c r="C9" s="22" t="s">
        <v>42</v>
      </c>
      <c r="D9" s="23" t="s">
        <v>41</v>
      </c>
      <c r="E9" s="24" t="s">
        <v>47</v>
      </c>
      <c r="F9" s="25">
        <v>14500</v>
      </c>
      <c r="G9" s="26" t="s">
        <v>11</v>
      </c>
      <c r="H9" s="27">
        <v>12</v>
      </c>
      <c r="I9" s="1"/>
      <c r="J9" s="28">
        <f>H9*I9</f>
        <v>0</v>
      </c>
    </row>
    <row r="10" spans="2:10" s="20" customFormat="1" x14ac:dyDescent="0.35">
      <c r="B10" s="21" t="s">
        <v>19</v>
      </c>
      <c r="C10" s="22" t="s">
        <v>43</v>
      </c>
      <c r="D10" s="23" t="s">
        <v>41</v>
      </c>
      <c r="E10" s="24" t="s">
        <v>48</v>
      </c>
      <c r="F10" s="25">
        <v>4640</v>
      </c>
      <c r="G10" s="26" t="s">
        <v>11</v>
      </c>
      <c r="H10" s="27">
        <v>12</v>
      </c>
      <c r="I10" s="1"/>
      <c r="J10" s="28">
        <f t="shared" ref="J10:J13" si="0">H10*I10</f>
        <v>0</v>
      </c>
    </row>
    <row r="11" spans="2:10" s="20" customFormat="1" x14ac:dyDescent="0.35">
      <c r="B11" s="21" t="s">
        <v>20</v>
      </c>
      <c r="C11" s="22" t="s">
        <v>44</v>
      </c>
      <c r="D11" s="23" t="s">
        <v>41</v>
      </c>
      <c r="E11" s="24" t="s">
        <v>48</v>
      </c>
      <c r="F11" s="25">
        <v>4440</v>
      </c>
      <c r="G11" s="26" t="s">
        <v>11</v>
      </c>
      <c r="H11" s="27">
        <v>12</v>
      </c>
      <c r="I11" s="1"/>
      <c r="J11" s="28">
        <f t="shared" si="0"/>
        <v>0</v>
      </c>
    </row>
    <row r="12" spans="2:10" s="20" customFormat="1" x14ac:dyDescent="0.35">
      <c r="B12" s="21" t="s">
        <v>21</v>
      </c>
      <c r="C12" s="22" t="s">
        <v>45</v>
      </c>
      <c r="D12" s="23" t="s">
        <v>41</v>
      </c>
      <c r="E12" s="24" t="s">
        <v>48</v>
      </c>
      <c r="F12" s="25">
        <v>16298</v>
      </c>
      <c r="G12" s="26" t="s">
        <v>11</v>
      </c>
      <c r="H12" s="27">
        <v>12</v>
      </c>
      <c r="I12" s="1"/>
      <c r="J12" s="28">
        <f t="shared" si="0"/>
        <v>0</v>
      </c>
    </row>
    <row r="13" spans="2:10" s="20" customFormat="1" x14ac:dyDescent="0.35">
      <c r="B13" s="21" t="s">
        <v>22</v>
      </c>
      <c r="C13" s="22" t="s">
        <v>46</v>
      </c>
      <c r="D13" s="23" t="s">
        <v>41</v>
      </c>
      <c r="E13" s="24" t="s">
        <v>48</v>
      </c>
      <c r="F13" s="25">
        <v>3213</v>
      </c>
      <c r="G13" s="26" t="s">
        <v>11</v>
      </c>
      <c r="H13" s="27">
        <v>12</v>
      </c>
      <c r="I13" s="1"/>
      <c r="J13" s="28">
        <f t="shared" si="0"/>
        <v>0</v>
      </c>
    </row>
    <row r="14" spans="2:10" x14ac:dyDescent="0.6">
      <c r="B14" s="48" t="s">
        <v>50</v>
      </c>
      <c r="C14" s="48"/>
      <c r="D14" s="48"/>
      <c r="E14" s="48"/>
      <c r="F14" s="48"/>
      <c r="G14" s="48"/>
      <c r="H14" s="48"/>
      <c r="I14" s="48"/>
      <c r="J14" s="29">
        <f>SUM(J9:J13)</f>
        <v>0</v>
      </c>
    </row>
    <row r="16" spans="2:10" s="15" customFormat="1" ht="66" x14ac:dyDescent="0.5">
      <c r="B16" s="16" t="s">
        <v>4</v>
      </c>
      <c r="C16" s="38" t="s">
        <v>55</v>
      </c>
      <c r="D16" s="38"/>
      <c r="E16" s="38"/>
      <c r="F16" s="38"/>
      <c r="G16" s="38"/>
      <c r="H16" s="2" t="s">
        <v>56</v>
      </c>
      <c r="I16" s="3" t="s">
        <v>57</v>
      </c>
      <c r="J16" s="30" t="s">
        <v>58</v>
      </c>
    </row>
    <row r="17" spans="2:10" s="20" customFormat="1" ht="19.75" customHeight="1" x14ac:dyDescent="0.35">
      <c r="B17" s="21" t="s">
        <v>78</v>
      </c>
      <c r="C17" s="39" t="s">
        <v>59</v>
      </c>
      <c r="D17" s="39"/>
      <c r="E17" s="39"/>
      <c r="F17" s="39"/>
      <c r="G17" s="39"/>
      <c r="H17" s="24">
        <v>40</v>
      </c>
      <c r="I17" s="1"/>
      <c r="J17" s="28">
        <f>H17*I17</f>
        <v>0</v>
      </c>
    </row>
    <row r="18" spans="2:10" ht="19.75" customHeight="1" x14ac:dyDescent="0.6">
      <c r="B18" s="21" t="s">
        <v>79</v>
      </c>
      <c r="C18" s="35" t="s">
        <v>60</v>
      </c>
      <c r="D18" s="35"/>
      <c r="E18" s="35"/>
      <c r="F18" s="35"/>
      <c r="G18" s="35"/>
      <c r="H18" s="24">
        <v>40</v>
      </c>
      <c r="I18" s="1"/>
      <c r="J18" s="28">
        <f t="shared" ref="J18:J21" si="1">H18*I18</f>
        <v>0</v>
      </c>
    </row>
    <row r="19" spans="2:10" x14ac:dyDescent="0.6">
      <c r="B19" s="21" t="s">
        <v>80</v>
      </c>
      <c r="C19" s="35" t="s">
        <v>61</v>
      </c>
      <c r="D19" s="35"/>
      <c r="E19" s="35"/>
      <c r="F19" s="35"/>
      <c r="G19" s="35"/>
      <c r="H19" s="24">
        <v>40</v>
      </c>
      <c r="I19" s="1"/>
      <c r="J19" s="28">
        <f t="shared" si="1"/>
        <v>0</v>
      </c>
    </row>
    <row r="20" spans="2:10" x14ac:dyDescent="0.6">
      <c r="B20" s="21" t="s">
        <v>81</v>
      </c>
      <c r="C20" s="35" t="s">
        <v>62</v>
      </c>
      <c r="D20" s="35"/>
      <c r="E20" s="35"/>
      <c r="F20" s="35"/>
      <c r="G20" s="35"/>
      <c r="H20" s="24">
        <v>40</v>
      </c>
      <c r="I20" s="1"/>
      <c r="J20" s="28">
        <f t="shared" si="1"/>
        <v>0</v>
      </c>
    </row>
    <row r="21" spans="2:10" x14ac:dyDescent="0.6">
      <c r="B21" s="21" t="s">
        <v>82</v>
      </c>
      <c r="C21" s="35" t="s">
        <v>63</v>
      </c>
      <c r="D21" s="35"/>
      <c r="E21" s="35"/>
      <c r="F21" s="35"/>
      <c r="G21" s="35"/>
      <c r="H21" s="24">
        <v>40</v>
      </c>
      <c r="I21" s="1"/>
      <c r="J21" s="28">
        <f t="shared" si="1"/>
        <v>0</v>
      </c>
    </row>
    <row r="22" spans="2:10" x14ac:dyDescent="0.6">
      <c r="B22" s="36" t="s">
        <v>69</v>
      </c>
      <c r="C22" s="36"/>
      <c r="D22" s="36"/>
      <c r="E22" s="36"/>
      <c r="F22" s="36"/>
      <c r="G22" s="36"/>
      <c r="H22" s="36"/>
      <c r="I22" s="36"/>
      <c r="J22" s="31">
        <v>250000</v>
      </c>
    </row>
    <row r="23" spans="2:10" ht="34.75" customHeight="1" x14ac:dyDescent="0.6">
      <c r="B23" s="37" t="s">
        <v>65</v>
      </c>
      <c r="C23" s="37"/>
      <c r="D23" s="37"/>
      <c r="E23" s="37"/>
      <c r="F23" s="37"/>
      <c r="G23" s="37"/>
      <c r="H23" s="37"/>
      <c r="I23" s="37"/>
      <c r="J23" s="37"/>
    </row>
  </sheetData>
  <sheetProtection algorithmName="SHA-512" hashValue="RYCvqDlAuqSxcVINOPmIoQxwpnunlmRQaovY7A7/9M9tj7qaRX/b02B3zpJJDonkc3bgGk+JvJg7AN7qhB/X9A==" saltValue="vTw1vzyFXKHx0FeBmHmiUw==" spinCount="100000" sheet="1" formatColumns="0" formatRows="0" selectLockedCells="1"/>
  <mergeCells count="14">
    <mergeCell ref="B14:I14"/>
    <mergeCell ref="C2:J2"/>
    <mergeCell ref="C3:J3"/>
    <mergeCell ref="C4:J4"/>
    <mergeCell ref="C5:J5"/>
    <mergeCell ref="G7:I7"/>
    <mergeCell ref="C21:G21"/>
    <mergeCell ref="B22:I22"/>
    <mergeCell ref="B23:J23"/>
    <mergeCell ref="C16:G16"/>
    <mergeCell ref="C17:G17"/>
    <mergeCell ref="C18:G18"/>
    <mergeCell ref="C19:G19"/>
    <mergeCell ref="C20:G20"/>
  </mergeCells>
  <phoneticPr fontId="12" type="noConversion"/>
  <dataValidations count="2">
    <dataValidation type="custom" allowBlank="1" showInputMessage="1" showErrorMessage="1" errorTitle="INPUT ERROR" error="VALUES CAN ONLY INCLUDE UP-TO, TWO DECIMALS!" sqref="I9:I13" xr:uid="{1A599168-D994-4DF4-93C4-B44C4954051B}">
      <formula1>IF(ISNUMBER(FIND(".",I9)),LEN(I9)-FIND(".",I9)&lt;=2,TRUE)</formula1>
    </dataValidation>
    <dataValidation type="custom" allowBlank="1" showInputMessage="1" showErrorMessage="1" errorTitle="INPUTER ERROR" error="VALUES CAN ONLY INCLUDE UP-TO, TWO DECIMALS!" sqref="I17:I21" xr:uid="{0B44C042-7040-4AFE-A0DF-60E675067457}">
      <formula1>IF(ISNUMBER(FIND(".",I17)),LEN(I17)-FIND(".",I17)&lt;=2,TRUE)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6BF4-040D-4D71-B564-9FB742EA3A37}">
  <dimension ref="B2:J23"/>
  <sheetViews>
    <sheetView showGridLines="0" view="pageBreakPreview" zoomScaleNormal="100" zoomScaleSheetLayoutView="100" workbookViewId="0">
      <selection activeCell="I9" sqref="I9"/>
    </sheetView>
  </sheetViews>
  <sheetFormatPr defaultColWidth="8.90625" defaultRowHeight="20" x14ac:dyDescent="0.6"/>
  <cols>
    <col min="1" max="1" width="3.36328125" style="10" customWidth="1"/>
    <col min="2" max="2" width="8.453125" style="32" bestFit="1" customWidth="1"/>
    <col min="3" max="3" width="54.1796875" style="33" customWidth="1"/>
    <col min="4" max="4" width="12.1796875" style="32" customWidth="1"/>
    <col min="5" max="5" width="23.1796875" style="32" customWidth="1"/>
    <col min="6" max="6" width="18.81640625" style="32" customWidth="1"/>
    <col min="7" max="7" width="14.1796875" style="34" bestFit="1" customWidth="1"/>
    <col min="8" max="8" width="10.90625" style="34" bestFit="1" customWidth="1"/>
    <col min="9" max="9" width="15.36328125" style="34" bestFit="1" customWidth="1"/>
    <col min="10" max="10" width="17.54296875" style="10" customWidth="1"/>
    <col min="11" max="11" width="3.36328125" style="10" customWidth="1"/>
    <col min="12" max="16384" width="8.90625" style="10"/>
  </cols>
  <sheetData>
    <row r="2" spans="2:10" s="8" customFormat="1" ht="22.5" x14ac:dyDescent="0.65">
      <c r="B2" s="9"/>
      <c r="C2" s="43" t="s">
        <v>0</v>
      </c>
      <c r="D2" s="43"/>
      <c r="E2" s="43"/>
      <c r="F2" s="43"/>
      <c r="G2" s="43"/>
      <c r="H2" s="43"/>
      <c r="I2" s="43"/>
      <c r="J2" s="43"/>
    </row>
    <row r="3" spans="2:10" s="8" customFormat="1" ht="22.5" x14ac:dyDescent="0.65">
      <c r="B3" s="9"/>
      <c r="C3" s="44" t="s">
        <v>1</v>
      </c>
      <c r="D3" s="44"/>
      <c r="E3" s="44"/>
      <c r="F3" s="44"/>
      <c r="G3" s="44"/>
      <c r="H3" s="44"/>
      <c r="I3" s="44"/>
      <c r="J3" s="44"/>
    </row>
    <row r="4" spans="2:10" s="8" customFormat="1" ht="22.5" x14ac:dyDescent="0.65">
      <c r="B4" s="9"/>
      <c r="C4" s="45" t="s">
        <v>54</v>
      </c>
      <c r="D4" s="45"/>
      <c r="E4" s="45"/>
      <c r="F4" s="45"/>
      <c r="G4" s="45"/>
      <c r="H4" s="45"/>
      <c r="I4" s="45"/>
      <c r="J4" s="45"/>
    </row>
    <row r="5" spans="2:10" s="8" customFormat="1" ht="22.5" x14ac:dyDescent="0.65">
      <c r="B5" s="9"/>
      <c r="C5" s="46" t="s">
        <v>23</v>
      </c>
      <c r="D5" s="46"/>
      <c r="E5" s="46"/>
      <c r="F5" s="46"/>
      <c r="G5" s="46"/>
      <c r="H5" s="46"/>
      <c r="I5" s="46"/>
      <c r="J5" s="46"/>
    </row>
    <row r="7" spans="2:10" x14ac:dyDescent="0.6">
      <c r="B7" s="11"/>
      <c r="C7" s="12"/>
      <c r="D7" s="13"/>
      <c r="E7" s="13"/>
      <c r="F7" s="13"/>
      <c r="G7" s="47"/>
      <c r="H7" s="47"/>
      <c r="I7" s="47"/>
      <c r="J7" s="14" t="s">
        <v>3</v>
      </c>
    </row>
    <row r="8" spans="2:10" s="15" customFormat="1" ht="51" customHeight="1" x14ac:dyDescent="0.5">
      <c r="B8" s="16" t="s">
        <v>4</v>
      </c>
      <c r="C8" s="17" t="s">
        <v>5</v>
      </c>
      <c r="D8" s="18" t="s">
        <v>6</v>
      </c>
      <c r="E8" s="18" t="s">
        <v>7</v>
      </c>
      <c r="F8" s="19" t="s">
        <v>66</v>
      </c>
      <c r="G8" s="4" t="s">
        <v>8</v>
      </c>
      <c r="H8" s="5" t="s">
        <v>67</v>
      </c>
      <c r="I8" s="6" t="s">
        <v>68</v>
      </c>
      <c r="J8" s="7" t="s">
        <v>9</v>
      </c>
    </row>
    <row r="9" spans="2:10" s="20" customFormat="1" ht="60" x14ac:dyDescent="0.35">
      <c r="B9" s="21" t="s">
        <v>24</v>
      </c>
      <c r="C9" s="22" t="s">
        <v>42</v>
      </c>
      <c r="D9" s="23" t="s">
        <v>41</v>
      </c>
      <c r="E9" s="24" t="s">
        <v>47</v>
      </c>
      <c r="F9" s="25">
        <v>14500</v>
      </c>
      <c r="G9" s="26" t="s">
        <v>11</v>
      </c>
      <c r="H9" s="27">
        <v>12</v>
      </c>
      <c r="I9" s="1"/>
      <c r="J9" s="28">
        <f>H9*I9</f>
        <v>0</v>
      </c>
    </row>
    <row r="10" spans="2:10" s="20" customFormat="1" x14ac:dyDescent="0.35">
      <c r="B10" s="21" t="s">
        <v>25</v>
      </c>
      <c r="C10" s="22" t="s">
        <v>43</v>
      </c>
      <c r="D10" s="23" t="s">
        <v>41</v>
      </c>
      <c r="E10" s="24" t="s">
        <v>48</v>
      </c>
      <c r="F10" s="25">
        <v>4640</v>
      </c>
      <c r="G10" s="26" t="s">
        <v>11</v>
      </c>
      <c r="H10" s="27">
        <v>12</v>
      </c>
      <c r="I10" s="1"/>
      <c r="J10" s="28">
        <f t="shared" ref="J10:J13" si="0">H10*I10</f>
        <v>0</v>
      </c>
    </row>
    <row r="11" spans="2:10" s="20" customFormat="1" x14ac:dyDescent="0.35">
      <c r="B11" s="21" t="s">
        <v>26</v>
      </c>
      <c r="C11" s="22" t="s">
        <v>44</v>
      </c>
      <c r="D11" s="23" t="s">
        <v>41</v>
      </c>
      <c r="E11" s="24" t="s">
        <v>48</v>
      </c>
      <c r="F11" s="25">
        <v>4440</v>
      </c>
      <c r="G11" s="26" t="s">
        <v>11</v>
      </c>
      <c r="H11" s="27">
        <v>12</v>
      </c>
      <c r="I11" s="1"/>
      <c r="J11" s="28">
        <f t="shared" si="0"/>
        <v>0</v>
      </c>
    </row>
    <row r="12" spans="2:10" s="20" customFormat="1" x14ac:dyDescent="0.35">
      <c r="B12" s="21" t="s">
        <v>27</v>
      </c>
      <c r="C12" s="22" t="s">
        <v>45</v>
      </c>
      <c r="D12" s="23" t="s">
        <v>41</v>
      </c>
      <c r="E12" s="24" t="s">
        <v>48</v>
      </c>
      <c r="F12" s="25">
        <v>16298</v>
      </c>
      <c r="G12" s="26" t="s">
        <v>11</v>
      </c>
      <c r="H12" s="27">
        <v>12</v>
      </c>
      <c r="I12" s="1"/>
      <c r="J12" s="28">
        <f t="shared" si="0"/>
        <v>0</v>
      </c>
    </row>
    <row r="13" spans="2:10" s="20" customFormat="1" x14ac:dyDescent="0.35">
      <c r="B13" s="21" t="s">
        <v>28</v>
      </c>
      <c r="C13" s="22" t="s">
        <v>46</v>
      </c>
      <c r="D13" s="23" t="s">
        <v>41</v>
      </c>
      <c r="E13" s="24" t="s">
        <v>48</v>
      </c>
      <c r="F13" s="25">
        <v>3213</v>
      </c>
      <c r="G13" s="26" t="s">
        <v>11</v>
      </c>
      <c r="H13" s="27">
        <v>12</v>
      </c>
      <c r="I13" s="1"/>
      <c r="J13" s="28">
        <f t="shared" si="0"/>
        <v>0</v>
      </c>
    </row>
    <row r="14" spans="2:10" x14ac:dyDescent="0.6">
      <c r="B14" s="49" t="s">
        <v>51</v>
      </c>
      <c r="C14" s="49"/>
      <c r="D14" s="49"/>
      <c r="E14" s="49"/>
      <c r="F14" s="49"/>
      <c r="G14" s="49"/>
      <c r="H14" s="49"/>
      <c r="I14" s="50"/>
      <c r="J14" s="29">
        <f>SUM(J9:J13)</f>
        <v>0</v>
      </c>
    </row>
    <row r="16" spans="2:10" s="15" customFormat="1" ht="66" x14ac:dyDescent="0.5">
      <c r="B16" s="16" t="s">
        <v>4</v>
      </c>
      <c r="C16" s="38" t="s">
        <v>55</v>
      </c>
      <c r="D16" s="38"/>
      <c r="E16" s="38"/>
      <c r="F16" s="38"/>
      <c r="G16" s="38"/>
      <c r="H16" s="2" t="s">
        <v>56</v>
      </c>
      <c r="I16" s="3" t="s">
        <v>57</v>
      </c>
      <c r="J16" s="30" t="s">
        <v>58</v>
      </c>
    </row>
    <row r="17" spans="2:10" s="20" customFormat="1" ht="19.75" customHeight="1" x14ac:dyDescent="0.35">
      <c r="B17" s="21" t="s">
        <v>83</v>
      </c>
      <c r="C17" s="39" t="s">
        <v>59</v>
      </c>
      <c r="D17" s="39"/>
      <c r="E17" s="39"/>
      <c r="F17" s="39"/>
      <c r="G17" s="39"/>
      <c r="H17" s="24">
        <v>40</v>
      </c>
      <c r="I17" s="1"/>
      <c r="J17" s="28">
        <f>H17*I17</f>
        <v>0</v>
      </c>
    </row>
    <row r="18" spans="2:10" ht="19.75" customHeight="1" x14ac:dyDescent="0.6">
      <c r="B18" s="21" t="s">
        <v>84</v>
      </c>
      <c r="C18" s="35" t="s">
        <v>60</v>
      </c>
      <c r="D18" s="35"/>
      <c r="E18" s="35"/>
      <c r="F18" s="35"/>
      <c r="G18" s="35"/>
      <c r="H18" s="24">
        <v>40</v>
      </c>
      <c r="I18" s="1"/>
      <c r="J18" s="28">
        <f t="shared" ref="J18:J21" si="1">H18*I18</f>
        <v>0</v>
      </c>
    </row>
    <row r="19" spans="2:10" x14ac:dyDescent="0.6">
      <c r="B19" s="21" t="s">
        <v>85</v>
      </c>
      <c r="C19" s="35" t="s">
        <v>61</v>
      </c>
      <c r="D19" s="35"/>
      <c r="E19" s="35"/>
      <c r="F19" s="35"/>
      <c r="G19" s="35"/>
      <c r="H19" s="24">
        <v>40</v>
      </c>
      <c r="I19" s="1"/>
      <c r="J19" s="28">
        <f t="shared" si="1"/>
        <v>0</v>
      </c>
    </row>
    <row r="20" spans="2:10" x14ac:dyDescent="0.6">
      <c r="B20" s="21" t="s">
        <v>86</v>
      </c>
      <c r="C20" s="35" t="s">
        <v>62</v>
      </c>
      <c r="D20" s="35"/>
      <c r="E20" s="35"/>
      <c r="F20" s="35"/>
      <c r="G20" s="35"/>
      <c r="H20" s="24">
        <v>40</v>
      </c>
      <c r="I20" s="1"/>
      <c r="J20" s="28">
        <f t="shared" si="1"/>
        <v>0</v>
      </c>
    </row>
    <row r="21" spans="2:10" x14ac:dyDescent="0.6">
      <c r="B21" s="21" t="s">
        <v>87</v>
      </c>
      <c r="C21" s="35" t="s">
        <v>63</v>
      </c>
      <c r="D21" s="35"/>
      <c r="E21" s="35"/>
      <c r="F21" s="35"/>
      <c r="G21" s="35"/>
      <c r="H21" s="24">
        <v>40</v>
      </c>
      <c r="I21" s="1"/>
      <c r="J21" s="28">
        <f t="shared" si="1"/>
        <v>0</v>
      </c>
    </row>
    <row r="22" spans="2:10" x14ac:dyDescent="0.6">
      <c r="B22" s="36" t="s">
        <v>72</v>
      </c>
      <c r="C22" s="36"/>
      <c r="D22" s="36"/>
      <c r="E22" s="36"/>
      <c r="F22" s="36"/>
      <c r="G22" s="36"/>
      <c r="H22" s="36"/>
      <c r="I22" s="36"/>
      <c r="J22" s="31">
        <v>250000</v>
      </c>
    </row>
    <row r="23" spans="2:10" ht="34.75" customHeight="1" x14ac:dyDescent="0.6">
      <c r="B23" s="37" t="s">
        <v>65</v>
      </c>
      <c r="C23" s="37"/>
      <c r="D23" s="37"/>
      <c r="E23" s="37"/>
      <c r="F23" s="37"/>
      <c r="G23" s="37"/>
      <c r="H23" s="37"/>
      <c r="I23" s="37"/>
      <c r="J23" s="37"/>
    </row>
  </sheetData>
  <sheetProtection algorithmName="SHA-512" hashValue="tuNvoJRJXfKdV9fPASKLaiKa2wv18RvgR4kNMpfup/s2mK0wcTeIP823Yrp0hY7DP4y/3OnaH4UCT0Fe3C63Yg==" saltValue="V7miEoKYdxJxR9ls9nvJUw==" spinCount="100000" sheet="1" formatColumns="0" formatRows="0" selectLockedCells="1"/>
  <mergeCells count="14">
    <mergeCell ref="B14:I14"/>
    <mergeCell ref="C2:J2"/>
    <mergeCell ref="C3:J3"/>
    <mergeCell ref="C4:J4"/>
    <mergeCell ref="C5:J5"/>
    <mergeCell ref="G7:I7"/>
    <mergeCell ref="C21:G21"/>
    <mergeCell ref="B22:I22"/>
    <mergeCell ref="B23:J23"/>
    <mergeCell ref="C16:G16"/>
    <mergeCell ref="C17:G17"/>
    <mergeCell ref="C18:G18"/>
    <mergeCell ref="C19:G19"/>
    <mergeCell ref="C20:G20"/>
  </mergeCells>
  <phoneticPr fontId="12" type="noConversion"/>
  <dataValidations count="2">
    <dataValidation type="custom" allowBlank="1" showInputMessage="1" showErrorMessage="1" errorTitle="INPUT ERROR" error="VALUES CAN ONLY INCLUDE UP-TO, TWO DECIMALS!" sqref="I9:I13" xr:uid="{5C484FE5-663C-4D24-86D3-1A65F76224E0}">
      <formula1>IF(ISNUMBER(FIND(".",I9)),LEN(I9)-FIND(".",I9)&lt;=2,TRUE)</formula1>
    </dataValidation>
    <dataValidation type="custom" allowBlank="1" showInputMessage="1" showErrorMessage="1" errorTitle="INPUTER ERROR" error="VALUES CAN ONLY INCLUDE UP-TO, TWO DECIMALS!" sqref="I17:I21" xr:uid="{1927DE5E-29EF-44D8-9167-AC029BBAE4DE}">
      <formula1>IF(ISNUMBER(FIND(".",I17)),LEN(I17)-FIND(".",I17)&lt;=2,TRUE)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3570-D765-4D6D-A411-011C531EA18E}">
  <dimension ref="B2:J23"/>
  <sheetViews>
    <sheetView showGridLines="0" view="pageBreakPreview" zoomScaleNormal="100" zoomScaleSheetLayoutView="100" workbookViewId="0">
      <selection activeCell="I9" sqref="I9"/>
    </sheetView>
  </sheetViews>
  <sheetFormatPr defaultColWidth="8.90625" defaultRowHeight="20" x14ac:dyDescent="0.6"/>
  <cols>
    <col min="1" max="1" width="3.36328125" style="10" customWidth="1"/>
    <col min="2" max="2" width="8.453125" style="32" bestFit="1" customWidth="1"/>
    <col min="3" max="3" width="54.1796875" style="33" customWidth="1"/>
    <col min="4" max="4" width="12.1796875" style="32" customWidth="1"/>
    <col min="5" max="5" width="23.36328125" style="32" customWidth="1"/>
    <col min="6" max="6" width="18.81640625" style="32" customWidth="1"/>
    <col min="7" max="7" width="14.1796875" style="34" bestFit="1" customWidth="1"/>
    <col min="8" max="8" width="10.90625" style="34" bestFit="1" customWidth="1"/>
    <col min="9" max="9" width="15.36328125" style="34" bestFit="1" customWidth="1"/>
    <col min="10" max="10" width="17.54296875" style="10" customWidth="1"/>
    <col min="11" max="11" width="3.36328125" style="10" customWidth="1"/>
    <col min="12" max="16384" width="8.90625" style="10"/>
  </cols>
  <sheetData>
    <row r="2" spans="2:10" s="8" customFormat="1" ht="22.5" x14ac:dyDescent="0.65">
      <c r="B2" s="9"/>
      <c r="C2" s="43" t="s">
        <v>0</v>
      </c>
      <c r="D2" s="43"/>
      <c r="E2" s="43"/>
      <c r="F2" s="43"/>
      <c r="G2" s="43"/>
      <c r="H2" s="43"/>
      <c r="I2" s="43"/>
      <c r="J2" s="43"/>
    </row>
    <row r="3" spans="2:10" s="8" customFormat="1" ht="22.5" x14ac:dyDescent="0.65">
      <c r="B3" s="9"/>
      <c r="C3" s="44" t="s">
        <v>1</v>
      </c>
      <c r="D3" s="44"/>
      <c r="E3" s="44"/>
      <c r="F3" s="44"/>
      <c r="G3" s="44"/>
      <c r="H3" s="44"/>
      <c r="I3" s="44"/>
      <c r="J3" s="44"/>
    </row>
    <row r="4" spans="2:10" s="8" customFormat="1" ht="22.5" x14ac:dyDescent="0.65">
      <c r="B4" s="9"/>
      <c r="C4" s="45" t="s">
        <v>54</v>
      </c>
      <c r="D4" s="45"/>
      <c r="E4" s="45"/>
      <c r="F4" s="45"/>
      <c r="G4" s="45"/>
      <c r="H4" s="45"/>
      <c r="I4" s="45"/>
      <c r="J4" s="45"/>
    </row>
    <row r="5" spans="2:10" s="8" customFormat="1" ht="22.5" x14ac:dyDescent="0.65">
      <c r="B5" s="9"/>
      <c r="C5" s="46" t="s">
        <v>29</v>
      </c>
      <c r="D5" s="46"/>
      <c r="E5" s="46"/>
      <c r="F5" s="46"/>
      <c r="G5" s="46"/>
      <c r="H5" s="46"/>
      <c r="I5" s="46"/>
      <c r="J5" s="46"/>
    </row>
    <row r="7" spans="2:10" x14ac:dyDescent="0.6">
      <c r="B7" s="11"/>
      <c r="C7" s="12"/>
      <c r="D7" s="13"/>
      <c r="E7" s="13"/>
      <c r="F7" s="13"/>
      <c r="G7" s="47"/>
      <c r="H7" s="47"/>
      <c r="I7" s="47"/>
      <c r="J7" s="14" t="s">
        <v>3</v>
      </c>
    </row>
    <row r="8" spans="2:10" s="15" customFormat="1" ht="51" customHeight="1" x14ac:dyDescent="0.5">
      <c r="B8" s="16" t="s">
        <v>4</v>
      </c>
      <c r="C8" s="17" t="s">
        <v>5</v>
      </c>
      <c r="D8" s="18" t="s">
        <v>6</v>
      </c>
      <c r="E8" s="18" t="s">
        <v>7</v>
      </c>
      <c r="F8" s="19" t="s">
        <v>66</v>
      </c>
      <c r="G8" s="4" t="s">
        <v>8</v>
      </c>
      <c r="H8" s="5" t="s">
        <v>67</v>
      </c>
      <c r="I8" s="6" t="s">
        <v>68</v>
      </c>
      <c r="J8" s="7" t="s">
        <v>9</v>
      </c>
    </row>
    <row r="9" spans="2:10" s="20" customFormat="1" ht="60" x14ac:dyDescent="0.35">
      <c r="B9" s="21" t="s">
        <v>30</v>
      </c>
      <c r="C9" s="22" t="s">
        <v>42</v>
      </c>
      <c r="D9" s="23" t="s">
        <v>41</v>
      </c>
      <c r="E9" s="24" t="s">
        <v>47</v>
      </c>
      <c r="F9" s="25">
        <v>14500</v>
      </c>
      <c r="G9" s="26" t="s">
        <v>11</v>
      </c>
      <c r="H9" s="27">
        <v>12</v>
      </c>
      <c r="I9" s="1"/>
      <c r="J9" s="28">
        <f>H9*I9</f>
        <v>0</v>
      </c>
    </row>
    <row r="10" spans="2:10" s="20" customFormat="1" x14ac:dyDescent="0.35">
      <c r="B10" s="21" t="s">
        <v>31</v>
      </c>
      <c r="C10" s="22" t="s">
        <v>43</v>
      </c>
      <c r="D10" s="23" t="s">
        <v>41</v>
      </c>
      <c r="E10" s="24" t="s">
        <v>48</v>
      </c>
      <c r="F10" s="25">
        <v>4640</v>
      </c>
      <c r="G10" s="26" t="s">
        <v>11</v>
      </c>
      <c r="H10" s="27">
        <v>12</v>
      </c>
      <c r="I10" s="1"/>
      <c r="J10" s="28">
        <f t="shared" ref="J10:J13" si="0">H10*I10</f>
        <v>0</v>
      </c>
    </row>
    <row r="11" spans="2:10" s="20" customFormat="1" x14ac:dyDescent="0.35">
      <c r="B11" s="21" t="s">
        <v>32</v>
      </c>
      <c r="C11" s="22" t="s">
        <v>44</v>
      </c>
      <c r="D11" s="23" t="s">
        <v>41</v>
      </c>
      <c r="E11" s="24" t="s">
        <v>48</v>
      </c>
      <c r="F11" s="25">
        <v>4440</v>
      </c>
      <c r="G11" s="26" t="s">
        <v>11</v>
      </c>
      <c r="H11" s="27">
        <v>12</v>
      </c>
      <c r="I11" s="1"/>
      <c r="J11" s="28">
        <f t="shared" si="0"/>
        <v>0</v>
      </c>
    </row>
    <row r="12" spans="2:10" s="20" customFormat="1" x14ac:dyDescent="0.35">
      <c r="B12" s="21" t="s">
        <v>33</v>
      </c>
      <c r="C12" s="22" t="s">
        <v>45</v>
      </c>
      <c r="D12" s="23" t="s">
        <v>41</v>
      </c>
      <c r="E12" s="24" t="s">
        <v>48</v>
      </c>
      <c r="F12" s="25">
        <v>16298</v>
      </c>
      <c r="G12" s="26" t="s">
        <v>11</v>
      </c>
      <c r="H12" s="27">
        <v>12</v>
      </c>
      <c r="I12" s="1"/>
      <c r="J12" s="28">
        <f t="shared" si="0"/>
        <v>0</v>
      </c>
    </row>
    <row r="13" spans="2:10" s="20" customFormat="1" x14ac:dyDescent="0.35">
      <c r="B13" s="21" t="s">
        <v>34</v>
      </c>
      <c r="C13" s="22" t="s">
        <v>46</v>
      </c>
      <c r="D13" s="23" t="s">
        <v>41</v>
      </c>
      <c r="E13" s="24" t="s">
        <v>48</v>
      </c>
      <c r="F13" s="25">
        <v>3213</v>
      </c>
      <c r="G13" s="26" t="s">
        <v>11</v>
      </c>
      <c r="H13" s="27">
        <v>12</v>
      </c>
      <c r="I13" s="1"/>
      <c r="J13" s="28">
        <f t="shared" si="0"/>
        <v>0</v>
      </c>
    </row>
    <row r="14" spans="2:10" x14ac:dyDescent="0.6">
      <c r="B14" s="49" t="s">
        <v>52</v>
      </c>
      <c r="C14" s="49"/>
      <c r="D14" s="49"/>
      <c r="E14" s="49"/>
      <c r="F14" s="49"/>
      <c r="G14" s="49"/>
      <c r="H14" s="49"/>
      <c r="I14" s="50"/>
      <c r="J14" s="29">
        <f>SUM(J9:J13)</f>
        <v>0</v>
      </c>
    </row>
    <row r="16" spans="2:10" s="15" customFormat="1" ht="66" x14ac:dyDescent="0.5">
      <c r="B16" s="16" t="s">
        <v>4</v>
      </c>
      <c r="C16" s="38" t="s">
        <v>55</v>
      </c>
      <c r="D16" s="38"/>
      <c r="E16" s="38"/>
      <c r="F16" s="38"/>
      <c r="G16" s="38"/>
      <c r="H16" s="2" t="s">
        <v>56</v>
      </c>
      <c r="I16" s="3" t="s">
        <v>57</v>
      </c>
      <c r="J16" s="30" t="s">
        <v>58</v>
      </c>
    </row>
    <row r="17" spans="2:10" s="20" customFormat="1" ht="19.75" customHeight="1" x14ac:dyDescent="0.35">
      <c r="B17" s="21" t="s">
        <v>83</v>
      </c>
      <c r="C17" s="39" t="s">
        <v>59</v>
      </c>
      <c r="D17" s="39"/>
      <c r="E17" s="39"/>
      <c r="F17" s="39"/>
      <c r="G17" s="39"/>
      <c r="H17" s="24">
        <v>40</v>
      </c>
      <c r="I17" s="1"/>
      <c r="J17" s="28">
        <f>H17*I17</f>
        <v>0</v>
      </c>
    </row>
    <row r="18" spans="2:10" ht="19.75" customHeight="1" x14ac:dyDescent="0.6">
      <c r="B18" s="21" t="s">
        <v>84</v>
      </c>
      <c r="C18" s="35" t="s">
        <v>60</v>
      </c>
      <c r="D18" s="35"/>
      <c r="E18" s="35"/>
      <c r="F18" s="35"/>
      <c r="G18" s="35"/>
      <c r="H18" s="24">
        <v>40</v>
      </c>
      <c r="I18" s="1"/>
      <c r="J18" s="28">
        <f t="shared" ref="J18:J21" si="1">H18*I18</f>
        <v>0</v>
      </c>
    </row>
    <row r="19" spans="2:10" x14ac:dyDescent="0.6">
      <c r="B19" s="21" t="s">
        <v>85</v>
      </c>
      <c r="C19" s="35" t="s">
        <v>61</v>
      </c>
      <c r="D19" s="35"/>
      <c r="E19" s="35"/>
      <c r="F19" s="35"/>
      <c r="G19" s="35"/>
      <c r="H19" s="24">
        <v>40</v>
      </c>
      <c r="I19" s="1"/>
      <c r="J19" s="28">
        <f t="shared" si="1"/>
        <v>0</v>
      </c>
    </row>
    <row r="20" spans="2:10" x14ac:dyDescent="0.6">
      <c r="B20" s="21" t="s">
        <v>86</v>
      </c>
      <c r="C20" s="35" t="s">
        <v>62</v>
      </c>
      <c r="D20" s="35"/>
      <c r="E20" s="35"/>
      <c r="F20" s="35"/>
      <c r="G20" s="35"/>
      <c r="H20" s="24">
        <v>40</v>
      </c>
      <c r="I20" s="1"/>
      <c r="J20" s="28">
        <f t="shared" si="1"/>
        <v>0</v>
      </c>
    </row>
    <row r="21" spans="2:10" x14ac:dyDescent="0.6">
      <c r="B21" s="21" t="s">
        <v>87</v>
      </c>
      <c r="C21" s="35" t="s">
        <v>63</v>
      </c>
      <c r="D21" s="35"/>
      <c r="E21" s="35"/>
      <c r="F21" s="35"/>
      <c r="G21" s="35"/>
      <c r="H21" s="24">
        <v>40</v>
      </c>
      <c r="I21" s="1"/>
      <c r="J21" s="28">
        <f t="shared" si="1"/>
        <v>0</v>
      </c>
    </row>
    <row r="22" spans="2:10" x14ac:dyDescent="0.6">
      <c r="B22" s="36" t="s">
        <v>71</v>
      </c>
      <c r="C22" s="36"/>
      <c r="D22" s="36"/>
      <c r="E22" s="36"/>
      <c r="F22" s="36"/>
      <c r="G22" s="36"/>
      <c r="H22" s="36"/>
      <c r="I22" s="36"/>
      <c r="J22" s="31">
        <v>250000</v>
      </c>
    </row>
    <row r="23" spans="2:10" ht="34.75" customHeight="1" x14ac:dyDescent="0.6">
      <c r="B23" s="37" t="s">
        <v>65</v>
      </c>
      <c r="C23" s="37"/>
      <c r="D23" s="37"/>
      <c r="E23" s="37"/>
      <c r="F23" s="37"/>
      <c r="G23" s="37"/>
      <c r="H23" s="37"/>
      <c r="I23" s="37"/>
      <c r="J23" s="37"/>
    </row>
  </sheetData>
  <sheetProtection algorithmName="SHA-512" hashValue="Rt+X7z3eQW2FiDRMd+wG6Lf4oUimmAcGM7HmfNlWHkXaMjG9AyHpihpfKrYR0FEKyQhdE4WNbjzYSH+7z/ktLw==" saltValue="x9L7tCr+evC+uYbVOl3m8A==" spinCount="100000" sheet="1" formatColumns="0" formatRows="0" selectLockedCells="1"/>
  <mergeCells count="14">
    <mergeCell ref="B14:I14"/>
    <mergeCell ref="C2:J2"/>
    <mergeCell ref="C3:J3"/>
    <mergeCell ref="C4:J4"/>
    <mergeCell ref="C5:J5"/>
    <mergeCell ref="G7:I7"/>
    <mergeCell ref="C21:G21"/>
    <mergeCell ref="B22:I22"/>
    <mergeCell ref="B23:J23"/>
    <mergeCell ref="C16:G16"/>
    <mergeCell ref="C17:G17"/>
    <mergeCell ref="C18:G18"/>
    <mergeCell ref="C19:G19"/>
    <mergeCell ref="C20:G20"/>
  </mergeCells>
  <phoneticPr fontId="12" type="noConversion"/>
  <dataValidations count="2">
    <dataValidation type="custom" allowBlank="1" showInputMessage="1" showErrorMessage="1" errorTitle="INPUT ERROR" error="VALUES CAN ONLY INCLUDE UP-TO, TWO DECIMALS!" sqref="I9:I13" xr:uid="{C1319FDB-8F95-4945-977E-473C84FDB083}">
      <formula1>IF(ISNUMBER(FIND(".",I9)),LEN(I9)-FIND(".",I9)&lt;=2,TRUE)</formula1>
    </dataValidation>
    <dataValidation type="custom" allowBlank="1" showInputMessage="1" showErrorMessage="1" errorTitle="INPUTER ERROR" error="VALUES CAN ONLY INCLUDE UP-TO, TWO DECIMALS!" sqref="I17:I21" xr:uid="{6FC013C6-53E3-4C51-926B-E4189246A0A9}">
      <formula1>IF(ISNUMBER(FIND(".",I17)),LEN(I17)-FIND(".",I17)&lt;=2,TRUE)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630F-BBB0-4D29-BFE2-F5F0FAE80EAF}">
  <dimension ref="B2:J23"/>
  <sheetViews>
    <sheetView showGridLines="0" view="pageBreakPreview" zoomScaleNormal="100" zoomScaleSheetLayoutView="100" workbookViewId="0">
      <selection activeCell="I9" sqref="I9"/>
    </sheetView>
  </sheetViews>
  <sheetFormatPr defaultColWidth="8.90625" defaultRowHeight="20" x14ac:dyDescent="0.6"/>
  <cols>
    <col min="1" max="1" width="3.36328125" style="10" customWidth="1"/>
    <col min="2" max="2" width="8.453125" style="32" bestFit="1" customWidth="1"/>
    <col min="3" max="3" width="54.1796875" style="33" customWidth="1"/>
    <col min="4" max="4" width="12.1796875" style="32" customWidth="1"/>
    <col min="5" max="5" width="24.36328125" style="32" customWidth="1"/>
    <col min="6" max="6" width="18.81640625" style="32" customWidth="1"/>
    <col min="7" max="7" width="14.08984375" style="34" bestFit="1" customWidth="1"/>
    <col min="8" max="8" width="10.81640625" style="34" bestFit="1" customWidth="1"/>
    <col min="9" max="9" width="15.36328125" style="34" bestFit="1" customWidth="1"/>
    <col min="10" max="10" width="17.54296875" style="10" customWidth="1"/>
    <col min="11" max="11" width="3.36328125" style="10" customWidth="1"/>
    <col min="12" max="16384" width="8.90625" style="10"/>
  </cols>
  <sheetData>
    <row r="2" spans="2:10" s="8" customFormat="1" ht="22.5" x14ac:dyDescent="0.65">
      <c r="B2" s="9"/>
      <c r="C2" s="43" t="s">
        <v>0</v>
      </c>
      <c r="D2" s="43"/>
      <c r="E2" s="43"/>
      <c r="F2" s="43"/>
      <c r="G2" s="43"/>
      <c r="H2" s="43"/>
      <c r="I2" s="43"/>
      <c r="J2" s="43"/>
    </row>
    <row r="3" spans="2:10" s="8" customFormat="1" ht="22.5" x14ac:dyDescent="0.65">
      <c r="B3" s="9"/>
      <c r="C3" s="44" t="s">
        <v>1</v>
      </c>
      <c r="D3" s="44"/>
      <c r="E3" s="44"/>
      <c r="F3" s="44"/>
      <c r="G3" s="44"/>
      <c r="H3" s="44"/>
      <c r="I3" s="44"/>
      <c r="J3" s="44"/>
    </row>
    <row r="4" spans="2:10" s="8" customFormat="1" ht="22.5" x14ac:dyDescent="0.65">
      <c r="B4" s="9"/>
      <c r="C4" s="45" t="s">
        <v>54</v>
      </c>
      <c r="D4" s="45"/>
      <c r="E4" s="45"/>
      <c r="F4" s="45"/>
      <c r="G4" s="45"/>
      <c r="H4" s="45"/>
      <c r="I4" s="45"/>
      <c r="J4" s="45"/>
    </row>
    <row r="5" spans="2:10" s="8" customFormat="1" ht="22.5" x14ac:dyDescent="0.65">
      <c r="B5" s="9"/>
      <c r="C5" s="46" t="s">
        <v>35</v>
      </c>
      <c r="D5" s="46"/>
      <c r="E5" s="46"/>
      <c r="F5" s="46"/>
      <c r="G5" s="46"/>
      <c r="H5" s="46"/>
      <c r="I5" s="46"/>
      <c r="J5" s="46"/>
    </row>
    <row r="7" spans="2:10" x14ac:dyDescent="0.6">
      <c r="B7" s="11"/>
      <c r="C7" s="12"/>
      <c r="D7" s="13"/>
      <c r="E7" s="13"/>
      <c r="F7" s="13"/>
      <c r="G7" s="47"/>
      <c r="H7" s="47"/>
      <c r="I7" s="47"/>
      <c r="J7" s="14" t="s">
        <v>3</v>
      </c>
    </row>
    <row r="8" spans="2:10" s="15" customFormat="1" ht="51" customHeight="1" x14ac:dyDescent="0.5">
      <c r="B8" s="16" t="s">
        <v>4</v>
      </c>
      <c r="C8" s="17" t="s">
        <v>5</v>
      </c>
      <c r="D8" s="18" t="s">
        <v>6</v>
      </c>
      <c r="E8" s="18" t="s">
        <v>7</v>
      </c>
      <c r="F8" s="19" t="s">
        <v>66</v>
      </c>
      <c r="G8" s="4" t="s">
        <v>8</v>
      </c>
      <c r="H8" s="5" t="s">
        <v>67</v>
      </c>
      <c r="I8" s="6" t="s">
        <v>68</v>
      </c>
      <c r="J8" s="7" t="s">
        <v>9</v>
      </c>
    </row>
    <row r="9" spans="2:10" s="20" customFormat="1" ht="60" x14ac:dyDescent="0.35">
      <c r="B9" s="21" t="s">
        <v>36</v>
      </c>
      <c r="C9" s="22" t="s">
        <v>42</v>
      </c>
      <c r="D9" s="23" t="s">
        <v>41</v>
      </c>
      <c r="E9" s="24" t="s">
        <v>47</v>
      </c>
      <c r="F9" s="25">
        <v>14500</v>
      </c>
      <c r="G9" s="26" t="s">
        <v>11</v>
      </c>
      <c r="H9" s="27">
        <v>12</v>
      </c>
      <c r="I9" s="1"/>
      <c r="J9" s="28">
        <f>H9*I9</f>
        <v>0</v>
      </c>
    </row>
    <row r="10" spans="2:10" s="20" customFormat="1" x14ac:dyDescent="0.35">
      <c r="B10" s="21" t="s">
        <v>37</v>
      </c>
      <c r="C10" s="22" t="s">
        <v>43</v>
      </c>
      <c r="D10" s="23" t="s">
        <v>41</v>
      </c>
      <c r="E10" s="24" t="s">
        <v>48</v>
      </c>
      <c r="F10" s="25">
        <v>4640</v>
      </c>
      <c r="G10" s="26" t="s">
        <v>11</v>
      </c>
      <c r="H10" s="27">
        <v>12</v>
      </c>
      <c r="I10" s="1"/>
      <c r="J10" s="28">
        <f t="shared" ref="J10:J13" si="0">H10*I10</f>
        <v>0</v>
      </c>
    </row>
    <row r="11" spans="2:10" s="20" customFormat="1" x14ac:dyDescent="0.35">
      <c r="B11" s="21" t="s">
        <v>38</v>
      </c>
      <c r="C11" s="22" t="s">
        <v>44</v>
      </c>
      <c r="D11" s="23" t="s">
        <v>41</v>
      </c>
      <c r="E11" s="24" t="s">
        <v>48</v>
      </c>
      <c r="F11" s="25">
        <v>4440</v>
      </c>
      <c r="G11" s="26" t="s">
        <v>11</v>
      </c>
      <c r="H11" s="27">
        <v>12</v>
      </c>
      <c r="I11" s="1"/>
      <c r="J11" s="28">
        <f t="shared" si="0"/>
        <v>0</v>
      </c>
    </row>
    <row r="12" spans="2:10" s="20" customFormat="1" x14ac:dyDescent="0.35">
      <c r="B12" s="21" t="s">
        <v>39</v>
      </c>
      <c r="C12" s="22" t="s">
        <v>45</v>
      </c>
      <c r="D12" s="23" t="s">
        <v>41</v>
      </c>
      <c r="E12" s="24" t="s">
        <v>48</v>
      </c>
      <c r="F12" s="25">
        <v>16298</v>
      </c>
      <c r="G12" s="26" t="s">
        <v>11</v>
      </c>
      <c r="H12" s="27">
        <v>12</v>
      </c>
      <c r="I12" s="1"/>
      <c r="J12" s="28">
        <f t="shared" si="0"/>
        <v>0</v>
      </c>
    </row>
    <row r="13" spans="2:10" s="20" customFormat="1" x14ac:dyDescent="0.35">
      <c r="B13" s="21" t="s">
        <v>40</v>
      </c>
      <c r="C13" s="22" t="s">
        <v>46</v>
      </c>
      <c r="D13" s="23" t="s">
        <v>41</v>
      </c>
      <c r="E13" s="24" t="s">
        <v>48</v>
      </c>
      <c r="F13" s="25">
        <v>3213</v>
      </c>
      <c r="G13" s="26" t="s">
        <v>11</v>
      </c>
      <c r="H13" s="27">
        <v>12</v>
      </c>
      <c r="I13" s="1"/>
      <c r="J13" s="28">
        <f t="shared" si="0"/>
        <v>0</v>
      </c>
    </row>
    <row r="14" spans="2:10" x14ac:dyDescent="0.6">
      <c r="B14" s="49" t="s">
        <v>53</v>
      </c>
      <c r="C14" s="49"/>
      <c r="D14" s="49"/>
      <c r="E14" s="49"/>
      <c r="F14" s="49"/>
      <c r="G14" s="49"/>
      <c r="H14" s="49"/>
      <c r="I14" s="50"/>
      <c r="J14" s="29">
        <f>SUM(J9:J13)</f>
        <v>0</v>
      </c>
    </row>
    <row r="16" spans="2:10" s="15" customFormat="1" ht="66" x14ac:dyDescent="0.5">
      <c r="B16" s="16" t="s">
        <v>4</v>
      </c>
      <c r="C16" s="38" t="s">
        <v>55</v>
      </c>
      <c r="D16" s="38"/>
      <c r="E16" s="38"/>
      <c r="F16" s="38"/>
      <c r="G16" s="38"/>
      <c r="H16" s="2" t="s">
        <v>56</v>
      </c>
      <c r="I16" s="3" t="s">
        <v>57</v>
      </c>
      <c r="J16" s="30" t="s">
        <v>58</v>
      </c>
    </row>
    <row r="17" spans="2:10" s="20" customFormat="1" ht="19.75" customHeight="1" x14ac:dyDescent="0.35">
      <c r="B17" s="21" t="s">
        <v>88</v>
      </c>
      <c r="C17" s="39" t="s">
        <v>59</v>
      </c>
      <c r="D17" s="39"/>
      <c r="E17" s="39"/>
      <c r="F17" s="39"/>
      <c r="G17" s="39"/>
      <c r="H17" s="24">
        <v>40</v>
      </c>
      <c r="I17" s="1"/>
      <c r="J17" s="28">
        <f>H17*I17</f>
        <v>0</v>
      </c>
    </row>
    <row r="18" spans="2:10" ht="19.75" customHeight="1" x14ac:dyDescent="0.6">
      <c r="B18" s="21" t="s">
        <v>89</v>
      </c>
      <c r="C18" s="35" t="s">
        <v>60</v>
      </c>
      <c r="D18" s="35"/>
      <c r="E18" s="35"/>
      <c r="F18" s="35"/>
      <c r="G18" s="35"/>
      <c r="H18" s="24">
        <v>40</v>
      </c>
      <c r="I18" s="1"/>
      <c r="J18" s="28">
        <f t="shared" ref="J18:J21" si="1">H18*I18</f>
        <v>0</v>
      </c>
    </row>
    <row r="19" spans="2:10" x14ac:dyDescent="0.6">
      <c r="B19" s="21" t="s">
        <v>90</v>
      </c>
      <c r="C19" s="35" t="s">
        <v>61</v>
      </c>
      <c r="D19" s="35"/>
      <c r="E19" s="35"/>
      <c r="F19" s="35"/>
      <c r="G19" s="35"/>
      <c r="H19" s="24">
        <v>40</v>
      </c>
      <c r="I19" s="1"/>
      <c r="J19" s="28">
        <f t="shared" si="1"/>
        <v>0</v>
      </c>
    </row>
    <row r="20" spans="2:10" x14ac:dyDescent="0.6">
      <c r="B20" s="21" t="s">
        <v>91</v>
      </c>
      <c r="C20" s="35" t="s">
        <v>62</v>
      </c>
      <c r="D20" s="35"/>
      <c r="E20" s="35"/>
      <c r="F20" s="35"/>
      <c r="G20" s="35"/>
      <c r="H20" s="24">
        <v>40</v>
      </c>
      <c r="I20" s="1"/>
      <c r="J20" s="28">
        <f t="shared" si="1"/>
        <v>0</v>
      </c>
    </row>
    <row r="21" spans="2:10" x14ac:dyDescent="0.6">
      <c r="B21" s="21" t="s">
        <v>92</v>
      </c>
      <c r="C21" s="35" t="s">
        <v>63</v>
      </c>
      <c r="D21" s="35"/>
      <c r="E21" s="35"/>
      <c r="F21" s="35"/>
      <c r="G21" s="35"/>
      <c r="H21" s="24">
        <v>40</v>
      </c>
      <c r="I21" s="1"/>
      <c r="J21" s="28">
        <f t="shared" si="1"/>
        <v>0</v>
      </c>
    </row>
    <row r="22" spans="2:10" x14ac:dyDescent="0.6">
      <c r="B22" s="36" t="s">
        <v>70</v>
      </c>
      <c r="C22" s="36"/>
      <c r="D22" s="36"/>
      <c r="E22" s="36"/>
      <c r="F22" s="36"/>
      <c r="G22" s="36"/>
      <c r="H22" s="36"/>
      <c r="I22" s="36"/>
      <c r="J22" s="31">
        <v>250000</v>
      </c>
    </row>
    <row r="23" spans="2:10" ht="34.75" customHeight="1" x14ac:dyDescent="0.6">
      <c r="B23" s="37" t="s">
        <v>65</v>
      </c>
      <c r="C23" s="37"/>
      <c r="D23" s="37"/>
      <c r="E23" s="37"/>
      <c r="F23" s="37"/>
      <c r="G23" s="37"/>
      <c r="H23" s="37"/>
      <c r="I23" s="37"/>
      <c r="J23" s="37"/>
    </row>
  </sheetData>
  <sheetProtection algorithmName="SHA-512" hashValue="w1GGuHyWphXT51GmanOGZh0LC9oDHGbTHIf4VdLhijno1IyUTDnZg4Y26jkQdiLw5cVj51mcHGpwGq7FrYjLNA==" saltValue="TBrnYMN8hcMTww7KFxCFmA==" spinCount="100000" sheet="1" formatColumns="0" formatRows="0" selectLockedCells="1"/>
  <mergeCells count="14">
    <mergeCell ref="B14:I14"/>
    <mergeCell ref="C2:J2"/>
    <mergeCell ref="C3:J3"/>
    <mergeCell ref="C4:J4"/>
    <mergeCell ref="C5:J5"/>
    <mergeCell ref="G7:I7"/>
    <mergeCell ref="C21:G21"/>
    <mergeCell ref="B22:I22"/>
    <mergeCell ref="B23:J23"/>
    <mergeCell ref="C16:G16"/>
    <mergeCell ref="C17:G17"/>
    <mergeCell ref="C18:G18"/>
    <mergeCell ref="C19:G19"/>
    <mergeCell ref="C20:G20"/>
  </mergeCells>
  <phoneticPr fontId="12" type="noConversion"/>
  <dataValidations count="2">
    <dataValidation type="custom" allowBlank="1" showInputMessage="1" showErrorMessage="1" errorTitle="INPUT ERROR" error="VALUES CAN ONLY INCLUDE UP-TO, TWO DECIMALS!" sqref="I9:I13" xr:uid="{7642C5C1-A8CC-45EB-BD87-9AD519490214}">
      <formula1>IF(ISNUMBER(FIND(".",I9)),LEN(I9)-FIND(".",I9)&lt;=2,TRUE)</formula1>
    </dataValidation>
    <dataValidation type="custom" allowBlank="1" showInputMessage="1" showErrorMessage="1" errorTitle="INPUTER ERROR" error="VALUES CAN ONLY INCLUDE UP-TO, TWO DECIMALS!" sqref="I17:I21" xr:uid="{F81A506B-CC67-4F1B-A3AB-AC670A44FDEE}">
      <formula1>IF(ISNUMBER(FIND(".",I17)),LEN(I17)-FIND(".",I17)&lt;=2,TRUE)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ASSET CLASS GROUP H (BP)</vt:lpstr>
      <vt:lpstr>ASSET CLASS GROUP H (OY1)</vt:lpstr>
      <vt:lpstr>ASSET CLASS GROUP H (OY2)</vt:lpstr>
      <vt:lpstr>ASSET CLASS GROUP H (OY3)</vt:lpstr>
      <vt:lpstr>ASSET CLASS GROUP H (OY4)</vt:lpstr>
      <vt:lpstr>'ASSET CLASS GROUP H (BP)'!Print_Area</vt:lpstr>
      <vt:lpstr>'ASSET CLASS GROUP H (OY1)'!Print_Area</vt:lpstr>
      <vt:lpstr>'ASSET CLASS GROUP H (OY2)'!Print_Area</vt:lpstr>
      <vt:lpstr>'ASSET CLASS GROUP H (OY3)'!Print_Area</vt:lpstr>
      <vt:lpstr>'ASSET CLASS GROUP H (OY4)'!Print_Area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dcterms:created xsi:type="dcterms:W3CDTF">2020-11-07T21:42:57Z</dcterms:created>
  <dcterms:modified xsi:type="dcterms:W3CDTF">2020-12-17T21:44:57Z</dcterms:modified>
</cp:coreProperties>
</file>