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1860" windowWidth="20496" windowHeight="7452" tabRatio="920"/>
  </bookViews>
  <sheets>
    <sheet name="PRICE OFFERING SUMMARY" sheetId="9" r:id="rId1"/>
    <sheet name="On-Call Service Rates" sheetId="8" r:id="rId2"/>
    <sheet name="Aggregate Group A (Wards 1 &amp; 2)" sheetId="1" r:id="rId3"/>
    <sheet name="Aggregate Group B (Wards 3 &amp; 4)" sheetId="5" r:id="rId4"/>
    <sheet name="Aggregate Group C (Wards 5 &amp; 6)" sheetId="6" r:id="rId5"/>
    <sheet name="Aggregate Group D (Wards 7 &amp; 8)" sheetId="7" r:id="rId6"/>
    <sheet name="Rental Rates" sheetId="10" r:id="rId7"/>
  </sheets>
  <definedNames>
    <definedName name="_xlnm._FilterDatabase" localSheetId="2" hidden="1">'Aggregate Group A (Wards 1 &amp; 2)'!$C$12:$O$54</definedName>
    <definedName name="_xlnm._FilterDatabase" localSheetId="3" hidden="1">'Aggregate Group B (Wards 3 &amp; 4)'!$C$11:$O$43</definedName>
    <definedName name="_xlnm._FilterDatabase" localSheetId="4" hidden="1">'Aggregate Group C (Wards 5 &amp; 6)'!$C$11:$O$102</definedName>
    <definedName name="_xlnm._FilterDatabase" localSheetId="5" hidden="1">'Aggregate Group D (Wards 7 &amp; 8)'!$C$11:$O$69</definedName>
    <definedName name="_xlnm.Print_Area" localSheetId="2">'Aggregate Group A (Wards 1 &amp; 2)'!$A$1:$T$256</definedName>
    <definedName name="_xlnm.Print_Area" localSheetId="3">'Aggregate Group B (Wards 3 &amp; 4)'!$A$1:$T$205</definedName>
    <definedName name="_xlnm.Print_Area" localSheetId="4">'Aggregate Group C (Wards 5 &amp; 6)'!$A$1:$T$104,'Aggregate Group C (Wards 5 &amp; 6)'!$A$107:$T$203,'Aggregate Group C (Wards 5 &amp; 6)'!$A$206:$T$302,'Aggregate Group C (Wards 5 &amp; 6)'!$A$305:$T$401,'Aggregate Group C (Wards 5 &amp; 6)'!$A$404:$T$500</definedName>
    <definedName name="_xlnm.Print_Area" localSheetId="5">'Aggregate Group D (Wards 7 &amp; 8)'!$A$1:$T$71,'Aggregate Group D (Wards 7 &amp; 8)'!$A$74:$T$137,'Aggregate Group D (Wards 7 &amp; 8)'!$A$140:$T$203,'Aggregate Group D (Wards 7 &amp; 8)'!$A$206:$T$269,'Aggregate Group D (Wards 7 &amp; 8)'!$A$272:$T$335</definedName>
    <definedName name="_xlnm.Print_Area" localSheetId="1">'On-Call Service Rates'!$A$1:$G$45</definedName>
    <definedName name="_xlnm.Print_Area" localSheetId="0">'PRICE OFFERING SUMMARY'!$A$1:$I$18</definedName>
    <definedName name="_xlnm.Print_Area" localSheetId="6">'Rental Rates'!$A$1:$G$45</definedName>
    <definedName name="_xlnm.Print_Titles" localSheetId="2">'Aggregate Group A (Wards 1 &amp; 2)'!$2:$8</definedName>
    <definedName name="_xlnm.Print_Titles" localSheetId="3">'Aggregate Group B (Wards 3 &amp; 4)'!$1:$7</definedName>
    <definedName name="_xlnm.Print_Titles" localSheetId="4">'Aggregate Group C (Wards 5 &amp; 6)'!$1:$7</definedName>
    <definedName name="_xlnm.Print_Titles" localSheetId="5">'Aggregate Group D (Wards 7 &amp; 8)'!$1:$7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3" i="10" l="1"/>
  <c r="F42" i="10"/>
  <c r="F41" i="10"/>
  <c r="F40" i="10"/>
  <c r="F35" i="10"/>
  <c r="F34" i="10"/>
  <c r="F33" i="10"/>
  <c r="F32" i="10"/>
  <c r="F27" i="10"/>
  <c r="F26" i="10"/>
  <c r="F25" i="10"/>
  <c r="F24" i="10"/>
  <c r="F19" i="10"/>
  <c r="F18" i="10"/>
  <c r="F17" i="10"/>
  <c r="F16" i="10"/>
  <c r="F11" i="10"/>
  <c r="F10" i="10"/>
  <c r="F9" i="10"/>
  <c r="F8" i="10"/>
  <c r="F36" i="10" l="1"/>
  <c r="F13" i="9" s="1"/>
  <c r="F20" i="10"/>
  <c r="D13" i="9" s="1"/>
  <c r="F44" i="10"/>
  <c r="G13" i="9" s="1"/>
  <c r="F28" i="10"/>
  <c r="E13" i="9" s="1"/>
  <c r="F12" i="10"/>
  <c r="F43" i="8"/>
  <c r="F42" i="8"/>
  <c r="F41" i="8"/>
  <c r="F40" i="8"/>
  <c r="F35" i="8"/>
  <c r="F34" i="8"/>
  <c r="F33" i="8"/>
  <c r="F32" i="8"/>
  <c r="F27" i="8"/>
  <c r="F26" i="8"/>
  <c r="F25" i="8"/>
  <c r="F24" i="8"/>
  <c r="F19" i="8"/>
  <c r="F18" i="8"/>
  <c r="F17" i="8"/>
  <c r="F16" i="8"/>
  <c r="F11" i="8"/>
  <c r="F9" i="8"/>
  <c r="F10" i="8"/>
  <c r="F8" i="8"/>
  <c r="S439" i="6"/>
  <c r="S440" i="6"/>
  <c r="S441" i="6"/>
  <c r="S442" i="6"/>
  <c r="S443" i="6"/>
  <c r="S444" i="6"/>
  <c r="S445" i="6"/>
  <c r="S446" i="6"/>
  <c r="S447" i="6"/>
  <c r="S448" i="6"/>
  <c r="S449" i="6"/>
  <c r="S450" i="6"/>
  <c r="S451" i="6"/>
  <c r="S452" i="6"/>
  <c r="S453" i="6"/>
  <c r="S454" i="6"/>
  <c r="S455" i="6"/>
  <c r="S456" i="6"/>
  <c r="S457" i="6"/>
  <c r="S458" i="6"/>
  <c r="S459" i="6"/>
  <c r="S460" i="6"/>
  <c r="S461" i="6"/>
  <c r="S462" i="6"/>
  <c r="S463" i="6"/>
  <c r="S464" i="6"/>
  <c r="S465" i="6"/>
  <c r="S466" i="6"/>
  <c r="S467" i="6"/>
  <c r="S468" i="6"/>
  <c r="S469" i="6"/>
  <c r="S470" i="6"/>
  <c r="S471" i="6"/>
  <c r="S472" i="6"/>
  <c r="S473" i="6"/>
  <c r="S474" i="6"/>
  <c r="S475" i="6"/>
  <c r="S476" i="6"/>
  <c r="S477" i="6"/>
  <c r="S478" i="6"/>
  <c r="S479" i="6"/>
  <c r="S480" i="6"/>
  <c r="S481" i="6"/>
  <c r="S482" i="6"/>
  <c r="S483" i="6"/>
  <c r="S484" i="6"/>
  <c r="S485" i="6"/>
  <c r="S486" i="6"/>
  <c r="S487" i="6"/>
  <c r="S488" i="6"/>
  <c r="S489" i="6"/>
  <c r="S490" i="6"/>
  <c r="S491" i="6"/>
  <c r="S492" i="6"/>
  <c r="S493" i="6"/>
  <c r="S494" i="6"/>
  <c r="S495" i="6"/>
  <c r="S496" i="6"/>
  <c r="S497" i="6"/>
  <c r="S498" i="6"/>
  <c r="S307" i="7"/>
  <c r="S308" i="7"/>
  <c r="S309" i="7"/>
  <c r="S310" i="7"/>
  <c r="S311" i="7"/>
  <c r="S312" i="7"/>
  <c r="S313" i="7"/>
  <c r="S314" i="7"/>
  <c r="S315" i="7"/>
  <c r="S316" i="7"/>
  <c r="S317" i="7"/>
  <c r="S318" i="7"/>
  <c r="S319" i="7"/>
  <c r="S320" i="7"/>
  <c r="S321" i="7"/>
  <c r="S322" i="7"/>
  <c r="S323" i="7"/>
  <c r="S324" i="7"/>
  <c r="S325" i="7"/>
  <c r="S326" i="7"/>
  <c r="S327" i="7"/>
  <c r="S328" i="7"/>
  <c r="S329" i="7"/>
  <c r="S330" i="7"/>
  <c r="S331" i="7"/>
  <c r="S332" i="7"/>
  <c r="S333" i="7"/>
  <c r="R334" i="7"/>
  <c r="Q334" i="7"/>
  <c r="P334" i="7"/>
  <c r="S306" i="7"/>
  <c r="S305" i="7"/>
  <c r="S304" i="7"/>
  <c r="S303" i="7"/>
  <c r="S302" i="7"/>
  <c r="S301" i="7"/>
  <c r="S300" i="7"/>
  <c r="S299" i="7"/>
  <c r="S298" i="7"/>
  <c r="S297" i="7"/>
  <c r="S296" i="7"/>
  <c r="S295" i="7"/>
  <c r="S294" i="7"/>
  <c r="S293" i="7"/>
  <c r="S292" i="7"/>
  <c r="S291" i="7"/>
  <c r="S290" i="7"/>
  <c r="S289" i="7"/>
  <c r="S288" i="7"/>
  <c r="S287" i="7"/>
  <c r="S286" i="7"/>
  <c r="S285" i="7"/>
  <c r="S284" i="7"/>
  <c r="S283" i="7"/>
  <c r="S282" i="7"/>
  <c r="S281" i="7"/>
  <c r="S280" i="7"/>
  <c r="S279" i="7"/>
  <c r="S278" i="7"/>
  <c r="S277" i="7"/>
  <c r="S276" i="7"/>
  <c r="R268" i="7"/>
  <c r="Q268" i="7"/>
  <c r="P268" i="7"/>
  <c r="S267" i="7"/>
  <c r="S266" i="7"/>
  <c r="S265" i="7"/>
  <c r="S264" i="7"/>
  <c r="S263" i="7"/>
  <c r="S262" i="7"/>
  <c r="S261" i="7"/>
  <c r="S260" i="7"/>
  <c r="S259" i="7"/>
  <c r="S258" i="7"/>
  <c r="S257" i="7"/>
  <c r="S256" i="7"/>
  <c r="S255" i="7"/>
  <c r="S254" i="7"/>
  <c r="S253" i="7"/>
  <c r="S252" i="7"/>
  <c r="S251" i="7"/>
  <c r="S250" i="7"/>
  <c r="S249" i="7"/>
  <c r="S248" i="7"/>
  <c r="S247" i="7"/>
  <c r="S246" i="7"/>
  <c r="S245" i="7"/>
  <c r="S244" i="7"/>
  <c r="S243" i="7"/>
  <c r="S242" i="7"/>
  <c r="S241" i="7"/>
  <c r="S240" i="7"/>
  <c r="S239" i="7"/>
  <c r="S238" i="7"/>
  <c r="S237" i="7"/>
  <c r="S236" i="7"/>
  <c r="S235" i="7"/>
  <c r="S234" i="7"/>
  <c r="S233" i="7"/>
  <c r="S232" i="7"/>
  <c r="S231" i="7"/>
  <c r="S230" i="7"/>
  <c r="S229" i="7"/>
  <c r="S228" i="7"/>
  <c r="S227" i="7"/>
  <c r="S226" i="7"/>
  <c r="S225" i="7"/>
  <c r="S224" i="7"/>
  <c r="S223" i="7"/>
  <c r="S222" i="7"/>
  <c r="S221" i="7"/>
  <c r="S220" i="7"/>
  <c r="S219" i="7"/>
  <c r="S218" i="7"/>
  <c r="S217" i="7"/>
  <c r="S216" i="7"/>
  <c r="S215" i="7"/>
  <c r="S214" i="7"/>
  <c r="S213" i="7"/>
  <c r="S212" i="7"/>
  <c r="S211" i="7"/>
  <c r="S210" i="7"/>
  <c r="R202" i="7"/>
  <c r="Q202" i="7"/>
  <c r="P202" i="7"/>
  <c r="S201" i="7"/>
  <c r="S200" i="7"/>
  <c r="S199" i="7"/>
  <c r="S198" i="7"/>
  <c r="S197" i="7"/>
  <c r="S196" i="7"/>
  <c r="S195" i="7"/>
  <c r="S194" i="7"/>
  <c r="S193" i="7"/>
  <c r="S192" i="7"/>
  <c r="S191" i="7"/>
  <c r="S190" i="7"/>
  <c r="S189" i="7"/>
  <c r="S188" i="7"/>
  <c r="S187" i="7"/>
  <c r="S186" i="7"/>
  <c r="S185" i="7"/>
  <c r="S184" i="7"/>
  <c r="S183" i="7"/>
  <c r="S182" i="7"/>
  <c r="S181" i="7"/>
  <c r="S180" i="7"/>
  <c r="S179" i="7"/>
  <c r="S178" i="7"/>
  <c r="S177" i="7"/>
  <c r="S176" i="7"/>
  <c r="S175" i="7"/>
  <c r="S174" i="7"/>
  <c r="S173" i="7"/>
  <c r="S172" i="7"/>
  <c r="S171" i="7"/>
  <c r="S170" i="7"/>
  <c r="S169" i="7"/>
  <c r="S168" i="7"/>
  <c r="S167" i="7"/>
  <c r="S166" i="7"/>
  <c r="S165" i="7"/>
  <c r="S164" i="7"/>
  <c r="S163" i="7"/>
  <c r="S162" i="7"/>
  <c r="S161" i="7"/>
  <c r="S160" i="7"/>
  <c r="S159" i="7"/>
  <c r="S158" i="7"/>
  <c r="S157" i="7"/>
  <c r="S156" i="7"/>
  <c r="S155" i="7"/>
  <c r="S154" i="7"/>
  <c r="S153" i="7"/>
  <c r="S152" i="7"/>
  <c r="S151" i="7"/>
  <c r="S150" i="7"/>
  <c r="S149" i="7"/>
  <c r="S148" i="7"/>
  <c r="S147" i="7"/>
  <c r="S146" i="7"/>
  <c r="S145" i="7"/>
  <c r="S144" i="7"/>
  <c r="R136" i="7"/>
  <c r="Q136" i="7"/>
  <c r="P136" i="7"/>
  <c r="S135" i="7"/>
  <c r="S134" i="7"/>
  <c r="S133" i="7"/>
  <c r="S132" i="7"/>
  <c r="S131" i="7"/>
  <c r="S130" i="7"/>
  <c r="S129" i="7"/>
  <c r="S128" i="7"/>
  <c r="S127" i="7"/>
  <c r="S126" i="7"/>
  <c r="S125" i="7"/>
  <c r="S124" i="7"/>
  <c r="S123" i="7"/>
  <c r="S122" i="7"/>
  <c r="S121" i="7"/>
  <c r="S120" i="7"/>
  <c r="S119" i="7"/>
  <c r="S118" i="7"/>
  <c r="S117" i="7"/>
  <c r="S116" i="7"/>
  <c r="S115" i="7"/>
  <c r="S114" i="7"/>
  <c r="S113" i="7"/>
  <c r="S112" i="7"/>
  <c r="S111" i="7"/>
  <c r="S110" i="7"/>
  <c r="S109" i="7"/>
  <c r="S108" i="7"/>
  <c r="S107" i="7"/>
  <c r="S106" i="7"/>
  <c r="S105" i="7"/>
  <c r="S104" i="7"/>
  <c r="S103" i="7"/>
  <c r="S102" i="7"/>
  <c r="S101" i="7"/>
  <c r="S100" i="7"/>
  <c r="S99" i="7"/>
  <c r="S98" i="7"/>
  <c r="S97" i="7"/>
  <c r="S96" i="7"/>
  <c r="S95" i="7"/>
  <c r="S94" i="7"/>
  <c r="S93" i="7"/>
  <c r="S92" i="7"/>
  <c r="S91" i="7"/>
  <c r="S90" i="7"/>
  <c r="S89" i="7"/>
  <c r="S88" i="7"/>
  <c r="S87" i="7"/>
  <c r="S86" i="7"/>
  <c r="S85" i="7"/>
  <c r="S84" i="7"/>
  <c r="S83" i="7"/>
  <c r="S82" i="7"/>
  <c r="S81" i="7"/>
  <c r="S80" i="7"/>
  <c r="S79" i="7"/>
  <c r="S78" i="7"/>
  <c r="R70" i="7"/>
  <c r="Q70" i="7"/>
  <c r="P70" i="7"/>
  <c r="S69" i="7"/>
  <c r="S68" i="7"/>
  <c r="S67" i="7"/>
  <c r="S66" i="7"/>
  <c r="S65" i="7"/>
  <c r="S64" i="7"/>
  <c r="S63" i="7"/>
  <c r="S62" i="7"/>
  <c r="S61" i="7"/>
  <c r="S60" i="7"/>
  <c r="S59" i="7"/>
  <c r="S58" i="7"/>
  <c r="S57" i="7"/>
  <c r="S56" i="7"/>
  <c r="S55" i="7"/>
  <c r="S54" i="7"/>
  <c r="S53" i="7"/>
  <c r="S52" i="7"/>
  <c r="S51" i="7"/>
  <c r="S50" i="7"/>
  <c r="S49" i="7"/>
  <c r="S48" i="7"/>
  <c r="S47" i="7"/>
  <c r="S46" i="7"/>
  <c r="S45" i="7"/>
  <c r="S44" i="7"/>
  <c r="S43" i="7"/>
  <c r="S42" i="7"/>
  <c r="S41" i="7"/>
  <c r="S40" i="7"/>
  <c r="S39" i="7"/>
  <c r="S38" i="7"/>
  <c r="S37" i="7"/>
  <c r="S36" i="7"/>
  <c r="S35" i="7"/>
  <c r="S34" i="7"/>
  <c r="S33" i="7"/>
  <c r="S32" i="7"/>
  <c r="S31" i="7"/>
  <c r="S30" i="7"/>
  <c r="S29" i="7"/>
  <c r="S28" i="7"/>
  <c r="S27" i="7"/>
  <c r="S26" i="7"/>
  <c r="S25" i="7"/>
  <c r="S24" i="7"/>
  <c r="S23" i="7"/>
  <c r="S22" i="7"/>
  <c r="S21" i="7"/>
  <c r="S20" i="7"/>
  <c r="S19" i="7"/>
  <c r="S18" i="7"/>
  <c r="S17" i="7"/>
  <c r="S16" i="7"/>
  <c r="S15" i="7"/>
  <c r="S14" i="7"/>
  <c r="S13" i="7"/>
  <c r="S12" i="7"/>
  <c r="S340" i="6"/>
  <c r="S341" i="6"/>
  <c r="S342" i="6"/>
  <c r="S343" i="6"/>
  <c r="S344" i="6"/>
  <c r="S345" i="6"/>
  <c r="S346" i="6"/>
  <c r="S347" i="6"/>
  <c r="S348" i="6"/>
  <c r="S349" i="6"/>
  <c r="S350" i="6"/>
  <c r="S351" i="6"/>
  <c r="S352" i="6"/>
  <c r="S353" i="6"/>
  <c r="S354" i="6"/>
  <c r="S355" i="6"/>
  <c r="S356" i="6"/>
  <c r="S357" i="6"/>
  <c r="S358" i="6"/>
  <c r="S359" i="6"/>
  <c r="S360" i="6"/>
  <c r="S361" i="6"/>
  <c r="S362" i="6"/>
  <c r="S363" i="6"/>
  <c r="S364" i="6"/>
  <c r="S365" i="6"/>
  <c r="S366" i="6"/>
  <c r="S367" i="6"/>
  <c r="S368" i="6"/>
  <c r="S369" i="6"/>
  <c r="S370" i="6"/>
  <c r="S371" i="6"/>
  <c r="S372" i="6"/>
  <c r="S373" i="6"/>
  <c r="S374" i="6"/>
  <c r="S375" i="6"/>
  <c r="S376" i="6"/>
  <c r="S377" i="6"/>
  <c r="S378" i="6"/>
  <c r="S379" i="6"/>
  <c r="S380" i="6"/>
  <c r="S381" i="6"/>
  <c r="S382" i="6"/>
  <c r="S383" i="6"/>
  <c r="S384" i="6"/>
  <c r="S385" i="6"/>
  <c r="S386" i="6"/>
  <c r="S387" i="6"/>
  <c r="S388" i="6"/>
  <c r="S389" i="6"/>
  <c r="S390" i="6"/>
  <c r="S391" i="6"/>
  <c r="S392" i="6"/>
  <c r="S393" i="6"/>
  <c r="S394" i="6"/>
  <c r="S395" i="6"/>
  <c r="S396" i="6"/>
  <c r="S397" i="6"/>
  <c r="S398" i="6"/>
  <c r="S399" i="6"/>
  <c r="S241" i="6"/>
  <c r="S242" i="6"/>
  <c r="S243" i="6"/>
  <c r="S244" i="6"/>
  <c r="S245" i="6"/>
  <c r="S246" i="6"/>
  <c r="S247" i="6"/>
  <c r="S248" i="6"/>
  <c r="S249" i="6"/>
  <c r="S250" i="6"/>
  <c r="S251" i="6"/>
  <c r="S252" i="6"/>
  <c r="S253" i="6"/>
  <c r="S254" i="6"/>
  <c r="S255" i="6"/>
  <c r="S256" i="6"/>
  <c r="S257" i="6"/>
  <c r="S258" i="6"/>
  <c r="S259" i="6"/>
  <c r="S260" i="6"/>
  <c r="S261" i="6"/>
  <c r="S262" i="6"/>
  <c r="S263" i="6"/>
  <c r="S264" i="6"/>
  <c r="S265" i="6"/>
  <c r="S266" i="6"/>
  <c r="S267" i="6"/>
  <c r="S268" i="6"/>
  <c r="S269" i="6"/>
  <c r="S270" i="6"/>
  <c r="S271" i="6"/>
  <c r="S272" i="6"/>
  <c r="S273" i="6"/>
  <c r="S274" i="6"/>
  <c r="S275" i="6"/>
  <c r="S276" i="6"/>
  <c r="S277" i="6"/>
  <c r="S278" i="6"/>
  <c r="S279" i="6"/>
  <c r="S280" i="6"/>
  <c r="S281" i="6"/>
  <c r="S282" i="6"/>
  <c r="S283" i="6"/>
  <c r="S284" i="6"/>
  <c r="S285" i="6"/>
  <c r="S286" i="6"/>
  <c r="S287" i="6"/>
  <c r="S288" i="6"/>
  <c r="S289" i="6"/>
  <c r="S290" i="6"/>
  <c r="S291" i="6"/>
  <c r="S292" i="6"/>
  <c r="S293" i="6"/>
  <c r="S294" i="6"/>
  <c r="S295" i="6"/>
  <c r="S296" i="6"/>
  <c r="S297" i="6"/>
  <c r="S298" i="6"/>
  <c r="S299" i="6"/>
  <c r="S300" i="6"/>
  <c r="S142" i="6"/>
  <c r="S143" i="6"/>
  <c r="S144" i="6"/>
  <c r="S145" i="6"/>
  <c r="S146" i="6"/>
  <c r="S147" i="6"/>
  <c r="S148" i="6"/>
  <c r="S149" i="6"/>
  <c r="S150" i="6"/>
  <c r="S151" i="6"/>
  <c r="S152" i="6"/>
  <c r="S153" i="6"/>
  <c r="S154" i="6"/>
  <c r="S155" i="6"/>
  <c r="S156" i="6"/>
  <c r="S157" i="6"/>
  <c r="S158" i="6"/>
  <c r="S159" i="6"/>
  <c r="S160" i="6"/>
  <c r="S161" i="6"/>
  <c r="S162" i="6"/>
  <c r="S163" i="6"/>
  <c r="S164" i="6"/>
  <c r="S165" i="6"/>
  <c r="S166" i="6"/>
  <c r="S167" i="6"/>
  <c r="S168" i="6"/>
  <c r="S169" i="6"/>
  <c r="S170" i="6"/>
  <c r="S171" i="6"/>
  <c r="S172" i="6"/>
  <c r="S173" i="6"/>
  <c r="S174" i="6"/>
  <c r="S175" i="6"/>
  <c r="S176" i="6"/>
  <c r="S177" i="6"/>
  <c r="S178" i="6"/>
  <c r="S179" i="6"/>
  <c r="S180" i="6"/>
  <c r="S181" i="6"/>
  <c r="S182" i="6"/>
  <c r="S183" i="6"/>
  <c r="S184" i="6"/>
  <c r="S185" i="6"/>
  <c r="S186" i="6"/>
  <c r="S187" i="6"/>
  <c r="S188" i="6"/>
  <c r="S189" i="6"/>
  <c r="S190" i="6"/>
  <c r="S191" i="6"/>
  <c r="S192" i="6"/>
  <c r="S193" i="6"/>
  <c r="S194" i="6"/>
  <c r="S195" i="6"/>
  <c r="S196" i="6"/>
  <c r="S197" i="6"/>
  <c r="S198" i="6"/>
  <c r="S199" i="6"/>
  <c r="S200" i="6"/>
  <c r="S201" i="6"/>
  <c r="S43" i="6"/>
  <c r="S44" i="6"/>
  <c r="S45" i="6"/>
  <c r="S46" i="6"/>
  <c r="S47" i="6"/>
  <c r="S48" i="6"/>
  <c r="S49" i="6"/>
  <c r="S50" i="6"/>
  <c r="S51" i="6"/>
  <c r="S52" i="6"/>
  <c r="S53" i="6"/>
  <c r="S54" i="6"/>
  <c r="S55" i="6"/>
  <c r="S56" i="6"/>
  <c r="S57" i="6"/>
  <c r="S58" i="6"/>
  <c r="S59" i="6"/>
  <c r="S60" i="6"/>
  <c r="S61" i="6"/>
  <c r="S62" i="6"/>
  <c r="S63" i="6"/>
  <c r="S64" i="6"/>
  <c r="S65" i="6"/>
  <c r="S66" i="6"/>
  <c r="S67" i="6"/>
  <c r="S68" i="6"/>
  <c r="S69" i="6"/>
  <c r="S70" i="6"/>
  <c r="S71" i="6"/>
  <c r="S72" i="6"/>
  <c r="S73" i="6"/>
  <c r="S74" i="6"/>
  <c r="S75" i="6"/>
  <c r="S76" i="6"/>
  <c r="S77" i="6"/>
  <c r="S78" i="6"/>
  <c r="S79" i="6"/>
  <c r="S80" i="6"/>
  <c r="S81" i="6"/>
  <c r="S82" i="6"/>
  <c r="S83" i="6"/>
  <c r="S84" i="6"/>
  <c r="S85" i="6"/>
  <c r="S86" i="6"/>
  <c r="S87" i="6"/>
  <c r="S88" i="6"/>
  <c r="S89" i="6"/>
  <c r="S90" i="6"/>
  <c r="S91" i="6"/>
  <c r="S92" i="6"/>
  <c r="S93" i="6"/>
  <c r="S94" i="6"/>
  <c r="S95" i="6"/>
  <c r="S96" i="6"/>
  <c r="S97" i="6"/>
  <c r="S98" i="6"/>
  <c r="S99" i="6"/>
  <c r="S100" i="6"/>
  <c r="S101" i="6"/>
  <c r="S102" i="6"/>
  <c r="R499" i="6"/>
  <c r="Q499" i="6"/>
  <c r="P499" i="6"/>
  <c r="S438" i="6"/>
  <c r="S437" i="6"/>
  <c r="S436" i="6"/>
  <c r="S435" i="6"/>
  <c r="S434" i="6"/>
  <c r="S433" i="6"/>
  <c r="S432" i="6"/>
  <c r="S431" i="6"/>
  <c r="S430" i="6"/>
  <c r="S429" i="6"/>
  <c r="S428" i="6"/>
  <c r="S427" i="6"/>
  <c r="S426" i="6"/>
  <c r="S425" i="6"/>
  <c r="S424" i="6"/>
  <c r="S423" i="6"/>
  <c r="S422" i="6"/>
  <c r="S421" i="6"/>
  <c r="S420" i="6"/>
  <c r="S419" i="6"/>
  <c r="S418" i="6"/>
  <c r="S417" i="6"/>
  <c r="S416" i="6"/>
  <c r="S415" i="6"/>
  <c r="S414" i="6"/>
  <c r="S413" i="6"/>
  <c r="S412" i="6"/>
  <c r="S411" i="6"/>
  <c r="S410" i="6"/>
  <c r="S409" i="6"/>
  <c r="S408" i="6"/>
  <c r="R400" i="6"/>
  <c r="Q400" i="6"/>
  <c r="P400" i="6"/>
  <c r="S339" i="6"/>
  <c r="S338" i="6"/>
  <c r="S337" i="6"/>
  <c r="S336" i="6"/>
  <c r="S335" i="6"/>
  <c r="S334" i="6"/>
  <c r="S333" i="6"/>
  <c r="S332" i="6"/>
  <c r="S331" i="6"/>
  <c r="S330" i="6"/>
  <c r="S329" i="6"/>
  <c r="S328" i="6"/>
  <c r="S327" i="6"/>
  <c r="S326" i="6"/>
  <c r="S325" i="6"/>
  <c r="S324" i="6"/>
  <c r="S323" i="6"/>
  <c r="S322" i="6"/>
  <c r="S321" i="6"/>
  <c r="S320" i="6"/>
  <c r="S319" i="6"/>
  <c r="S318" i="6"/>
  <c r="S317" i="6"/>
  <c r="S316" i="6"/>
  <c r="S315" i="6"/>
  <c r="S314" i="6"/>
  <c r="S313" i="6"/>
  <c r="S312" i="6"/>
  <c r="S311" i="6"/>
  <c r="S310" i="6"/>
  <c r="S309" i="6"/>
  <c r="R301" i="6"/>
  <c r="Q301" i="6"/>
  <c r="P301" i="6"/>
  <c r="S240" i="6"/>
  <c r="S239" i="6"/>
  <c r="S238" i="6"/>
  <c r="S237" i="6"/>
  <c r="S236" i="6"/>
  <c r="S235" i="6"/>
  <c r="S234" i="6"/>
  <c r="S233" i="6"/>
  <c r="S232" i="6"/>
  <c r="S231" i="6"/>
  <c r="S230" i="6"/>
  <c r="S229" i="6"/>
  <c r="S228" i="6"/>
  <c r="S227" i="6"/>
  <c r="S226" i="6"/>
  <c r="S225" i="6"/>
  <c r="S224" i="6"/>
  <c r="S223" i="6"/>
  <c r="S222" i="6"/>
  <c r="S221" i="6"/>
  <c r="S220" i="6"/>
  <c r="S219" i="6"/>
  <c r="S218" i="6"/>
  <c r="S217" i="6"/>
  <c r="S216" i="6"/>
  <c r="S215" i="6"/>
  <c r="S214" i="6"/>
  <c r="S213" i="6"/>
  <c r="S212" i="6"/>
  <c r="S211" i="6"/>
  <c r="S210" i="6"/>
  <c r="R202" i="6"/>
  <c r="Q202" i="6"/>
  <c r="P202" i="6"/>
  <c r="S141" i="6"/>
  <c r="S140" i="6"/>
  <c r="S139" i="6"/>
  <c r="S138" i="6"/>
  <c r="S137" i="6"/>
  <c r="S136" i="6"/>
  <c r="S135" i="6"/>
  <c r="S134" i="6"/>
  <c r="S133" i="6"/>
  <c r="S132" i="6"/>
  <c r="S131" i="6"/>
  <c r="S130" i="6"/>
  <c r="S129" i="6"/>
  <c r="S128" i="6"/>
  <c r="S127" i="6"/>
  <c r="S126" i="6"/>
  <c r="S125" i="6"/>
  <c r="S124" i="6"/>
  <c r="S123" i="6"/>
  <c r="S122" i="6"/>
  <c r="S121" i="6"/>
  <c r="S120" i="6"/>
  <c r="S119" i="6"/>
  <c r="S118" i="6"/>
  <c r="S117" i="6"/>
  <c r="S116" i="6"/>
  <c r="S115" i="6"/>
  <c r="S114" i="6"/>
  <c r="S113" i="6"/>
  <c r="S112" i="6"/>
  <c r="S111" i="6"/>
  <c r="R103" i="6"/>
  <c r="Q103" i="6"/>
  <c r="P103" i="6"/>
  <c r="S42" i="6"/>
  <c r="S41" i="6"/>
  <c r="S40" i="6"/>
  <c r="S39" i="6"/>
  <c r="S38" i="6"/>
  <c r="S37" i="6"/>
  <c r="S36" i="6"/>
  <c r="S35" i="6"/>
  <c r="S34" i="6"/>
  <c r="S33" i="6"/>
  <c r="S32" i="6"/>
  <c r="S31" i="6"/>
  <c r="S30" i="6"/>
  <c r="S29" i="6"/>
  <c r="S28" i="6"/>
  <c r="S27" i="6"/>
  <c r="S26" i="6"/>
  <c r="S25" i="6"/>
  <c r="S24" i="6"/>
  <c r="S23" i="6"/>
  <c r="S22" i="6"/>
  <c r="S21" i="6"/>
  <c r="S20" i="6"/>
  <c r="S19" i="6"/>
  <c r="S18" i="6"/>
  <c r="S17" i="6"/>
  <c r="S16" i="6"/>
  <c r="S15" i="6"/>
  <c r="S14" i="6"/>
  <c r="S13" i="6"/>
  <c r="S12" i="6"/>
  <c r="R204" i="5"/>
  <c r="Q204" i="5"/>
  <c r="P204" i="5"/>
  <c r="S203" i="5"/>
  <c r="S202" i="5"/>
  <c r="S201" i="5"/>
  <c r="S200" i="5"/>
  <c r="S199" i="5"/>
  <c r="S198" i="5"/>
  <c r="S197" i="5"/>
  <c r="S196" i="5"/>
  <c r="S195" i="5"/>
  <c r="S194" i="5"/>
  <c r="S193" i="5"/>
  <c r="S192" i="5"/>
  <c r="S191" i="5"/>
  <c r="S190" i="5"/>
  <c r="S189" i="5"/>
  <c r="S188" i="5"/>
  <c r="S187" i="5"/>
  <c r="S186" i="5"/>
  <c r="S185" i="5"/>
  <c r="S184" i="5"/>
  <c r="S183" i="5"/>
  <c r="S182" i="5"/>
  <c r="S181" i="5"/>
  <c r="S180" i="5"/>
  <c r="S179" i="5"/>
  <c r="S178" i="5"/>
  <c r="S177" i="5"/>
  <c r="S176" i="5"/>
  <c r="S175" i="5"/>
  <c r="S174" i="5"/>
  <c r="S173" i="5"/>
  <c r="S172" i="5"/>
  <c r="R164" i="5"/>
  <c r="Q164" i="5"/>
  <c r="P164" i="5"/>
  <c r="S163" i="5"/>
  <c r="S162" i="5"/>
  <c r="S161" i="5"/>
  <c r="S160" i="5"/>
  <c r="S159" i="5"/>
  <c r="S158" i="5"/>
  <c r="S157" i="5"/>
  <c r="S156" i="5"/>
  <c r="S155" i="5"/>
  <c r="S154" i="5"/>
  <c r="S153" i="5"/>
  <c r="S152" i="5"/>
  <c r="S151" i="5"/>
  <c r="S150" i="5"/>
  <c r="S149" i="5"/>
  <c r="S148" i="5"/>
  <c r="S147" i="5"/>
  <c r="S146" i="5"/>
  <c r="S145" i="5"/>
  <c r="S144" i="5"/>
  <c r="S143" i="5"/>
  <c r="S142" i="5"/>
  <c r="S141" i="5"/>
  <c r="S140" i="5"/>
  <c r="S139" i="5"/>
  <c r="S138" i="5"/>
  <c r="S137" i="5"/>
  <c r="S136" i="5"/>
  <c r="S135" i="5"/>
  <c r="S134" i="5"/>
  <c r="S133" i="5"/>
  <c r="S132" i="5"/>
  <c r="R124" i="5"/>
  <c r="Q124" i="5"/>
  <c r="P124" i="5"/>
  <c r="S123" i="5"/>
  <c r="S122" i="5"/>
  <c r="S121" i="5"/>
  <c r="S120" i="5"/>
  <c r="S119" i="5"/>
  <c r="S118" i="5"/>
  <c r="S117" i="5"/>
  <c r="S116" i="5"/>
  <c r="S115" i="5"/>
  <c r="S114" i="5"/>
  <c r="S113" i="5"/>
  <c r="S112" i="5"/>
  <c r="S111" i="5"/>
  <c r="S110" i="5"/>
  <c r="S109" i="5"/>
  <c r="S108" i="5"/>
  <c r="S107" i="5"/>
  <c r="S106" i="5"/>
  <c r="S105" i="5"/>
  <c r="S104" i="5"/>
  <c r="S103" i="5"/>
  <c r="S102" i="5"/>
  <c r="S101" i="5"/>
  <c r="S100" i="5"/>
  <c r="S99" i="5"/>
  <c r="S98" i="5"/>
  <c r="S97" i="5"/>
  <c r="S96" i="5"/>
  <c r="S95" i="5"/>
  <c r="S94" i="5"/>
  <c r="S93" i="5"/>
  <c r="S92" i="5"/>
  <c r="R84" i="5"/>
  <c r="Q84" i="5"/>
  <c r="P84" i="5"/>
  <c r="S83" i="5"/>
  <c r="S82" i="5"/>
  <c r="S81" i="5"/>
  <c r="S80" i="5"/>
  <c r="S79" i="5"/>
  <c r="S78" i="5"/>
  <c r="S77" i="5"/>
  <c r="S76" i="5"/>
  <c r="S75" i="5"/>
  <c r="S74" i="5"/>
  <c r="S73" i="5"/>
  <c r="S72" i="5"/>
  <c r="S71" i="5"/>
  <c r="S70" i="5"/>
  <c r="S69" i="5"/>
  <c r="S68" i="5"/>
  <c r="S67" i="5"/>
  <c r="S66" i="5"/>
  <c r="S65" i="5"/>
  <c r="S64" i="5"/>
  <c r="S63" i="5"/>
  <c r="S62" i="5"/>
  <c r="S61" i="5"/>
  <c r="S60" i="5"/>
  <c r="S59" i="5"/>
  <c r="S58" i="5"/>
  <c r="S57" i="5"/>
  <c r="S56" i="5"/>
  <c r="S55" i="5"/>
  <c r="S54" i="5"/>
  <c r="S53" i="5"/>
  <c r="S52" i="5"/>
  <c r="R44" i="5"/>
  <c r="Q44" i="5"/>
  <c r="P44" i="5"/>
  <c r="S43" i="5"/>
  <c r="S42" i="5"/>
  <c r="S41" i="5"/>
  <c r="S40" i="5"/>
  <c r="S39" i="5"/>
  <c r="S38" i="5"/>
  <c r="S37" i="5"/>
  <c r="S36" i="5"/>
  <c r="S35" i="5"/>
  <c r="S34" i="5"/>
  <c r="S33" i="5"/>
  <c r="S32" i="5"/>
  <c r="S31" i="5"/>
  <c r="S30" i="5"/>
  <c r="S29" i="5"/>
  <c r="S28" i="5"/>
  <c r="S27" i="5"/>
  <c r="S26" i="5"/>
  <c r="S25" i="5"/>
  <c r="S24" i="5"/>
  <c r="S23" i="5"/>
  <c r="S22" i="5"/>
  <c r="S21" i="5"/>
  <c r="S20" i="5"/>
  <c r="S19" i="5"/>
  <c r="S18" i="5"/>
  <c r="S17" i="5"/>
  <c r="S16" i="5"/>
  <c r="S15" i="5"/>
  <c r="S14" i="5"/>
  <c r="S13" i="5"/>
  <c r="S12" i="5"/>
  <c r="R255" i="1"/>
  <c r="Q255" i="1"/>
  <c r="P255" i="1"/>
  <c r="S254" i="1"/>
  <c r="S253" i="1"/>
  <c r="S252" i="1"/>
  <c r="S251" i="1"/>
  <c r="S250" i="1"/>
  <c r="S249" i="1"/>
  <c r="S248" i="1"/>
  <c r="S247" i="1"/>
  <c r="S246" i="1"/>
  <c r="S245" i="1"/>
  <c r="S244" i="1"/>
  <c r="S243" i="1"/>
  <c r="S242" i="1"/>
  <c r="S241" i="1"/>
  <c r="S240" i="1"/>
  <c r="S239" i="1"/>
  <c r="S238" i="1"/>
  <c r="S237" i="1"/>
  <c r="S236" i="1"/>
  <c r="S235" i="1"/>
  <c r="S234" i="1"/>
  <c r="S233" i="1"/>
  <c r="S232" i="1"/>
  <c r="S231" i="1"/>
  <c r="S230" i="1"/>
  <c r="S229" i="1"/>
  <c r="S228" i="1"/>
  <c r="S227" i="1"/>
  <c r="S226" i="1"/>
  <c r="S225" i="1"/>
  <c r="S224" i="1"/>
  <c r="S223" i="1"/>
  <c r="S222" i="1"/>
  <c r="S221" i="1"/>
  <c r="S220" i="1"/>
  <c r="S219" i="1"/>
  <c r="S218" i="1"/>
  <c r="S217" i="1"/>
  <c r="S216" i="1"/>
  <c r="S215" i="1"/>
  <c r="S214" i="1"/>
  <c r="S213" i="1"/>
  <c r="R205" i="1"/>
  <c r="Q205" i="1"/>
  <c r="P205" i="1"/>
  <c r="S204" i="1"/>
  <c r="S203" i="1"/>
  <c r="S202" i="1"/>
  <c r="S201" i="1"/>
  <c r="S200" i="1"/>
  <c r="S199" i="1"/>
  <c r="S198" i="1"/>
  <c r="S197" i="1"/>
  <c r="S196" i="1"/>
  <c r="S195" i="1"/>
  <c r="S194" i="1"/>
  <c r="S193" i="1"/>
  <c r="S192" i="1"/>
  <c r="S191" i="1"/>
  <c r="S190" i="1"/>
  <c r="S189" i="1"/>
  <c r="S188" i="1"/>
  <c r="S187" i="1"/>
  <c r="S186" i="1"/>
  <c r="S185" i="1"/>
  <c r="S184" i="1"/>
  <c r="S183" i="1"/>
  <c r="S182" i="1"/>
  <c r="S181" i="1"/>
  <c r="S180" i="1"/>
  <c r="S179" i="1"/>
  <c r="S178" i="1"/>
  <c r="S177" i="1"/>
  <c r="S176" i="1"/>
  <c r="S175" i="1"/>
  <c r="S174" i="1"/>
  <c r="S173" i="1"/>
  <c r="S172" i="1"/>
  <c r="S171" i="1"/>
  <c r="S170" i="1"/>
  <c r="S169" i="1"/>
  <c r="S168" i="1"/>
  <c r="S167" i="1"/>
  <c r="S166" i="1"/>
  <c r="S165" i="1"/>
  <c r="S164" i="1"/>
  <c r="S163" i="1"/>
  <c r="R155" i="1"/>
  <c r="Q155" i="1"/>
  <c r="P155" i="1"/>
  <c r="S154" i="1"/>
  <c r="S153" i="1"/>
  <c r="S152" i="1"/>
  <c r="S151" i="1"/>
  <c r="S150" i="1"/>
  <c r="S149" i="1"/>
  <c r="S148" i="1"/>
  <c r="S147" i="1"/>
  <c r="S146" i="1"/>
  <c r="S145" i="1"/>
  <c r="S144" i="1"/>
  <c r="S143" i="1"/>
  <c r="S142" i="1"/>
  <c r="S141" i="1"/>
  <c r="S140" i="1"/>
  <c r="S139" i="1"/>
  <c r="S138" i="1"/>
  <c r="S137" i="1"/>
  <c r="S136" i="1"/>
  <c r="S135" i="1"/>
  <c r="S134" i="1"/>
  <c r="S133" i="1"/>
  <c r="S132" i="1"/>
  <c r="S131" i="1"/>
  <c r="S130" i="1"/>
  <c r="S129" i="1"/>
  <c r="S128" i="1"/>
  <c r="S127" i="1"/>
  <c r="S126" i="1"/>
  <c r="S125" i="1"/>
  <c r="S124" i="1"/>
  <c r="S123" i="1"/>
  <c r="S122" i="1"/>
  <c r="S121" i="1"/>
  <c r="S120" i="1"/>
  <c r="S119" i="1"/>
  <c r="S118" i="1"/>
  <c r="S117" i="1"/>
  <c r="S116" i="1"/>
  <c r="S115" i="1"/>
  <c r="S114" i="1"/>
  <c r="S113" i="1"/>
  <c r="R105" i="1"/>
  <c r="Q105" i="1"/>
  <c r="P105" i="1"/>
  <c r="S104" i="1"/>
  <c r="S103" i="1"/>
  <c r="S102" i="1"/>
  <c r="S101" i="1"/>
  <c r="S100" i="1"/>
  <c r="S99" i="1"/>
  <c r="S98" i="1"/>
  <c r="S97" i="1"/>
  <c r="S96" i="1"/>
  <c r="S95" i="1"/>
  <c r="S94" i="1"/>
  <c r="S93" i="1"/>
  <c r="S92" i="1"/>
  <c r="S91" i="1"/>
  <c r="S90" i="1"/>
  <c r="S89" i="1"/>
  <c r="S88" i="1"/>
  <c r="S87" i="1"/>
  <c r="S86" i="1"/>
  <c r="S85" i="1"/>
  <c r="S84" i="1"/>
  <c r="S83" i="1"/>
  <c r="S82" i="1"/>
  <c r="S81" i="1"/>
  <c r="S80" i="1"/>
  <c r="S79" i="1"/>
  <c r="S78" i="1"/>
  <c r="S77" i="1"/>
  <c r="S76" i="1"/>
  <c r="S75" i="1"/>
  <c r="S74" i="1"/>
  <c r="S73" i="1"/>
  <c r="S72" i="1"/>
  <c r="S71" i="1"/>
  <c r="S70" i="1"/>
  <c r="S69" i="1"/>
  <c r="S68" i="1"/>
  <c r="S67" i="1"/>
  <c r="S66" i="1"/>
  <c r="S65" i="1"/>
  <c r="S64" i="1"/>
  <c r="S63" i="1"/>
  <c r="Q55" i="1"/>
  <c r="R55" i="1"/>
  <c r="P55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13" i="1"/>
  <c r="F12" i="8" l="1"/>
  <c r="C14" i="9" s="1"/>
  <c r="F28" i="8"/>
  <c r="E14" i="9" s="1"/>
  <c r="F36" i="8"/>
  <c r="F14" i="9" s="1"/>
  <c r="F44" i="8"/>
  <c r="G14" i="9" s="1"/>
  <c r="F20" i="8"/>
  <c r="D14" i="9" s="1"/>
  <c r="E4" i="10"/>
  <c r="C13" i="9"/>
  <c r="H13" i="9" s="1"/>
  <c r="S136" i="7"/>
  <c r="D12" i="9" s="1"/>
  <c r="S334" i="7"/>
  <c r="G12" i="9" s="1"/>
  <c r="S70" i="7"/>
  <c r="S268" i="7"/>
  <c r="F12" i="9" s="1"/>
  <c r="S202" i="7"/>
  <c r="E12" i="9" s="1"/>
  <c r="S202" i="6"/>
  <c r="D11" i="9" s="1"/>
  <c r="S301" i="6"/>
  <c r="E11" i="9" s="1"/>
  <c r="S400" i="6"/>
  <c r="F11" i="9" s="1"/>
  <c r="S499" i="6"/>
  <c r="S103" i="6"/>
  <c r="C11" i="9" s="1"/>
  <c r="S44" i="5"/>
  <c r="S84" i="5"/>
  <c r="D10" i="9" s="1"/>
  <c r="S124" i="5"/>
  <c r="E10" i="9" s="1"/>
  <c r="S164" i="5"/>
  <c r="F10" i="9" s="1"/>
  <c r="S204" i="5"/>
  <c r="G10" i="9" s="1"/>
  <c r="S55" i="1"/>
  <c r="S105" i="1"/>
  <c r="D9" i="9" s="1"/>
  <c r="S205" i="1"/>
  <c r="F9" i="9" s="1"/>
  <c r="S255" i="1"/>
  <c r="G9" i="9" s="1"/>
  <c r="S155" i="1"/>
  <c r="E9" i="9" s="1"/>
  <c r="H14" i="9" l="1"/>
  <c r="E15" i="9"/>
  <c r="F15" i="9"/>
  <c r="C12" i="9"/>
  <c r="H12" i="9" s="1"/>
  <c r="R7" i="7"/>
  <c r="D15" i="9"/>
  <c r="R7" i="6"/>
  <c r="G11" i="9"/>
  <c r="H11" i="9" s="1"/>
  <c r="C10" i="9"/>
  <c r="H10" i="9" s="1"/>
  <c r="R7" i="5"/>
  <c r="R8" i="1"/>
  <c r="C9" i="9"/>
  <c r="E4" i="8"/>
  <c r="G15" i="9" l="1"/>
  <c r="C15" i="9"/>
  <c r="H9" i="9"/>
  <c r="H15" i="9" s="1"/>
</calcChain>
</file>

<file path=xl/sharedStrings.xml><?xml version="1.0" encoding="utf-8"?>
<sst xmlns="http://schemas.openxmlformats.org/spreadsheetml/2006/main" count="10541" uniqueCount="1930">
  <si>
    <t>KW</t>
  </si>
  <si>
    <t>CARDOZO</t>
  </si>
  <si>
    <t xml:space="preserve">1200 Clifton St. NW </t>
  </si>
  <si>
    <t>Cummins</t>
  </si>
  <si>
    <t>DQFAD1209695</t>
  </si>
  <si>
    <t>H120374998</t>
  </si>
  <si>
    <t>65.6 Hours</t>
  </si>
  <si>
    <t>Natural Gas</t>
  </si>
  <si>
    <t>N/A</t>
  </si>
  <si>
    <t>School</t>
  </si>
  <si>
    <t>Indoor</t>
  </si>
  <si>
    <t xml:space="preserve">1413 Girard St. N.W. </t>
  </si>
  <si>
    <t>1413 Girard St. N.W.</t>
  </si>
  <si>
    <t>La Casa- Permanent Supportive Housing  </t>
  </si>
  <si>
    <t>1433 Irving St. N.W.</t>
  </si>
  <si>
    <t>Generac</t>
  </si>
  <si>
    <t>Shelter</t>
  </si>
  <si>
    <t>LA CASA SHELTER</t>
  </si>
  <si>
    <t>1444 Irving St. NW, Washington, DC 20010</t>
  </si>
  <si>
    <t>SD4150GG176</t>
  </si>
  <si>
    <t>Unsure</t>
  </si>
  <si>
    <t>shelter</t>
  </si>
  <si>
    <t>Outdoor</t>
  </si>
  <si>
    <t>DGS Columbia Heights Rec.</t>
  </si>
  <si>
    <t>1480 Girard St, NW , Washington, DC 20009</t>
  </si>
  <si>
    <t>41.6 hours</t>
  </si>
  <si>
    <t>DIESEL</t>
  </si>
  <si>
    <t>DPR</t>
  </si>
  <si>
    <t>DCFD Engine 9</t>
  </si>
  <si>
    <t>1617 U Street NW</t>
  </si>
  <si>
    <t>Diesel</t>
  </si>
  <si>
    <t>DCFEMS</t>
  </si>
  <si>
    <t>3rd District Police HQ</t>
  </si>
  <si>
    <t>1620 V Street, NW, Washington, DC 20009</t>
  </si>
  <si>
    <t>MTU</t>
  </si>
  <si>
    <t>D500-200D6SPAKO-574</t>
  </si>
  <si>
    <t>40.5 hours</t>
  </si>
  <si>
    <t>MPD Site</t>
  </si>
  <si>
    <t>BANCROFT</t>
  </si>
  <si>
    <t>1755 Newton St. NW, Washington, DC 20010</t>
  </si>
  <si>
    <t>Onan</t>
  </si>
  <si>
    <t>450EM-15R15221F</t>
  </si>
  <si>
    <t>200.5 hours</t>
  </si>
  <si>
    <t>DCFD Engine 21</t>
  </si>
  <si>
    <t>1763 Lanier Place NW</t>
  </si>
  <si>
    <t>CLEVELAND</t>
  </si>
  <si>
    <t>1825 8th St NW, Washington, DC 20001</t>
  </si>
  <si>
    <t>Kohler</t>
  </si>
  <si>
    <t>100RE0ZJB</t>
  </si>
  <si>
    <t>161.6 hours</t>
  </si>
  <si>
    <t>MARIE REED School/Rec/   Aquatic Center</t>
  </si>
  <si>
    <t>2200 CHAMPLAIN ST NW, Washington, DC 20009</t>
  </si>
  <si>
    <t>Empire ATS in Gen Room</t>
  </si>
  <si>
    <t>500dkw-8e</t>
  </si>
  <si>
    <t>373-145</t>
  </si>
  <si>
    <t>COOKE, HD</t>
  </si>
  <si>
    <t>2527 17th St. NW , Washington, DC 20009</t>
  </si>
  <si>
    <t>DCFD Engine 4</t>
  </si>
  <si>
    <t>2531 Sherman Ave NW</t>
  </si>
  <si>
    <t>PSCC and Tower</t>
  </si>
  <si>
    <t>310 McMillan Dr, NW</t>
  </si>
  <si>
    <t xml:space="preserve">Fire Alarm HQ Emergency Communication Center </t>
  </si>
  <si>
    <t>310 McMillan Drive, NW</t>
  </si>
  <si>
    <t>Bell Lincoln/ Columbia Heights</t>
  </si>
  <si>
    <t>3101 16TH Street NW , Washington, DC 20010</t>
  </si>
  <si>
    <t>Katolight</t>
  </si>
  <si>
    <t>D500FRV4</t>
  </si>
  <si>
    <t>105751-0205</t>
  </si>
  <si>
    <t>72.7 hours</t>
  </si>
  <si>
    <t>Fire Alarm HQ</t>
  </si>
  <si>
    <t>320 McMillan Drive, NW</t>
  </si>
  <si>
    <t>DCFD Engine 11</t>
  </si>
  <si>
    <t>3420 14th Street NW</t>
  </si>
  <si>
    <t xml:space="preserve">PARKVIEW @ Bruce Monroe </t>
  </si>
  <si>
    <t>3560 Warder St NW, Washington, DC 20010</t>
  </si>
  <si>
    <t>Gillette</t>
  </si>
  <si>
    <t>SP-200-3-2NO</t>
  </si>
  <si>
    <t>IL-1-301</t>
  </si>
  <si>
    <t>BASEMENT</t>
  </si>
  <si>
    <t>4th District Sub Station</t>
  </si>
  <si>
    <t>750 Park Road NW, Washington, DC 20010</t>
  </si>
  <si>
    <t>Tradewinds</t>
  </si>
  <si>
    <t>TP60</t>
  </si>
  <si>
    <t>90.9 hours</t>
  </si>
  <si>
    <t>BANNEKER</t>
  </si>
  <si>
    <t>800 Euclid St., NW, Washington, DC 20001</t>
  </si>
  <si>
    <t>30PO-ZJ81</t>
  </si>
  <si>
    <t>639.7 hours</t>
  </si>
  <si>
    <t>DCFD Engine 16</t>
  </si>
  <si>
    <t>1018 13th Street NW</t>
  </si>
  <si>
    <t>DC Records Center/ DC Archives</t>
  </si>
  <si>
    <t>1300 Naylor Court, NW, Washington, DC 20001</t>
  </si>
  <si>
    <t>150DGFAL32160A</t>
  </si>
  <si>
    <t>F890-244920</t>
  </si>
  <si>
    <t>40.2 hours</t>
  </si>
  <si>
    <t>MPD site</t>
  </si>
  <si>
    <t xml:space="preserve">1333 H St. NW </t>
  </si>
  <si>
    <t>230 DFAB-93037G</t>
  </si>
  <si>
    <t>A980680686</t>
  </si>
  <si>
    <t>Municipal</t>
  </si>
  <si>
    <t>Wilson Bldg.</t>
  </si>
  <si>
    <t>1350 Pennsylvania Avenue, NW</t>
  </si>
  <si>
    <t>Caterpillar</t>
  </si>
  <si>
    <t>HARDY</t>
  </si>
  <si>
    <t>1819 35th St. NW, Washington, DC 20007</t>
  </si>
  <si>
    <t>150RE0ZJB</t>
  </si>
  <si>
    <t>DCFD Engine 23</t>
  </si>
  <si>
    <t>2119 G Street NW</t>
  </si>
  <si>
    <t>SCHOOL W/O WALLS</t>
  </si>
  <si>
    <t>2130 G St NW, Washington, DC 20037</t>
  </si>
  <si>
    <t>KOHLER</t>
  </si>
  <si>
    <t>R80RZG</t>
  </si>
  <si>
    <t>DCFD Engine 1</t>
  </si>
  <si>
    <t>2225 M Street NW</t>
  </si>
  <si>
    <t>DCFD Engine 6</t>
  </si>
  <si>
    <t>2300 New Jersey Ave NW</t>
  </si>
  <si>
    <t>Special Operations Division</t>
  </si>
  <si>
    <t>2301 - 2302  L Street, NW</t>
  </si>
  <si>
    <t>2301 2302  L Street, NW</t>
  </si>
  <si>
    <t>Francis Stevens ES</t>
  </si>
  <si>
    <t xml:space="preserve">2425 N St., NW </t>
  </si>
  <si>
    <t>GENERAC</t>
  </si>
  <si>
    <t>91A01368-S</t>
  </si>
  <si>
    <t>Hyde-Addison</t>
  </si>
  <si>
    <t>3219 O St NW, Washington, DC 20007</t>
  </si>
  <si>
    <t xml:space="preserve">DUKE ELLINGTON </t>
  </si>
  <si>
    <t>3500 R St NW , Washington, DC 20007</t>
  </si>
  <si>
    <t>UDC</t>
  </si>
  <si>
    <t>4200 Connecticut Ave, NW</t>
  </si>
  <si>
    <t>Bundy Building</t>
  </si>
  <si>
    <t>429 O Street, NW, Washington, DC 20001</t>
  </si>
  <si>
    <t>SNL100PG6</t>
  </si>
  <si>
    <t>303707-1-1-0100</t>
  </si>
  <si>
    <t>18 hours</t>
  </si>
  <si>
    <t>Juvenile Processing Special Enforcement Branch</t>
  </si>
  <si>
    <t>501 New York Avenue, NW, Washington, DC 20001</t>
  </si>
  <si>
    <t>New Endeavors for Women</t>
  </si>
  <si>
    <t>611 N St. NW, Washington, DC 20001</t>
  </si>
  <si>
    <t xml:space="preserve">        Generac</t>
  </si>
  <si>
    <t>Patricia Handy Shelter for Woomen</t>
  </si>
  <si>
    <t>810 5th st NW</t>
  </si>
  <si>
    <t>OYSTER/ADAMS</t>
  </si>
  <si>
    <t>2801 Calvert St. NW, Washington, DC 20008</t>
  </si>
  <si>
    <t>Katolght</t>
  </si>
  <si>
    <t>D105FRJ4</t>
  </si>
  <si>
    <t>EATON E.S</t>
  </si>
  <si>
    <t>3301 Lowell St. NW , Washington, DC 20008</t>
  </si>
  <si>
    <t>COLEMAN</t>
  </si>
  <si>
    <t>PM4045E30A</t>
  </si>
  <si>
    <t>42.9 hours</t>
  </si>
  <si>
    <t xml:space="preserve">2nd District Police HQ                        </t>
  </si>
  <si>
    <t>3320 Idaho Ave, NW, Washington, DC 20016</t>
  </si>
  <si>
    <t>1750DY6-15R</t>
  </si>
  <si>
    <t>107372563612880A</t>
  </si>
  <si>
    <t>639.8 hours</t>
  </si>
  <si>
    <t>indoor</t>
  </si>
  <si>
    <t>DEAL</t>
  </si>
  <si>
    <t>3815 Fort Drive NW, Washington, DC 20016</t>
  </si>
  <si>
    <t>DSHAA6948978</t>
  </si>
  <si>
    <t>B080159399</t>
  </si>
  <si>
    <t>151 hours</t>
  </si>
  <si>
    <t>WILSON #1</t>
  </si>
  <si>
    <t>3950 Chesapeake St NW,Washington,DC 20016</t>
  </si>
  <si>
    <t>CUMMINS</t>
  </si>
  <si>
    <t>DQHAB-6073514</t>
  </si>
  <si>
    <t>K10172393</t>
  </si>
  <si>
    <t>Wilson #2</t>
  </si>
  <si>
    <t>DFEH6073516</t>
  </si>
  <si>
    <t>K10172394</t>
  </si>
  <si>
    <t xml:space="preserve">Janney E.S    </t>
  </si>
  <si>
    <t>4130 Albemarle St. NW Washington DC. 20016</t>
  </si>
  <si>
    <t>Rooftop</t>
  </si>
  <si>
    <t>DCFD Engine 20</t>
  </si>
  <si>
    <t>4300 Wisconsin Ave NW</t>
  </si>
  <si>
    <t>Wilson Aquatic Center</t>
  </si>
  <si>
    <t>4551 Fort Drive NW,Washington,DC 20016</t>
  </si>
  <si>
    <t>DSGAC-7254949</t>
  </si>
  <si>
    <t>J080213124SPECB</t>
  </si>
  <si>
    <t>DCFD Engine 31</t>
  </si>
  <si>
    <t>4930 Connecticut Ave NW</t>
  </si>
  <si>
    <t>Chevy Chase Comm. Cent.</t>
  </si>
  <si>
    <t>5601 Connecticut Avenue, NW</t>
  </si>
  <si>
    <t>80ROZJ</t>
  </si>
  <si>
    <t>2.6 hours</t>
  </si>
  <si>
    <t>New La Casa</t>
  </si>
  <si>
    <t>1131 Spring Rd N.W.</t>
  </si>
  <si>
    <t>Dorothy Height ES</t>
  </si>
  <si>
    <t>1300 Allison St NW, Washington, DC 20011</t>
  </si>
  <si>
    <t>550EN-15R/23947</t>
  </si>
  <si>
    <t>5643 hours</t>
  </si>
  <si>
    <t>BRIGHTWOOD</t>
  </si>
  <si>
    <t>1300 Nicholson St NW, Washington, DC 20011</t>
  </si>
  <si>
    <t>100RZG</t>
  </si>
  <si>
    <t>443 hours</t>
  </si>
  <si>
    <t>WEST EDUCATION CENTER</t>
  </si>
  <si>
    <t>1338 Farragut St NW, Washington, DC 20011</t>
  </si>
  <si>
    <t>GGME5550968</t>
  </si>
  <si>
    <t>B020333848</t>
  </si>
  <si>
    <t>Sargent Road Shelter (House)</t>
  </si>
  <si>
    <t>1429 Sargent Rd NE</t>
  </si>
  <si>
    <t xml:space="preserve">4th District Police HQ                                               </t>
  </si>
  <si>
    <t>4001 Georgia Avenue, NW, Washington, DC 20011</t>
  </si>
  <si>
    <t>Spectrum</t>
  </si>
  <si>
    <t>775 hours</t>
  </si>
  <si>
    <t>rooftrop</t>
  </si>
  <si>
    <t>BARNARD</t>
  </si>
  <si>
    <t>430 Decatur St., NW , Washington, DC 20011</t>
  </si>
  <si>
    <t xml:space="preserve">Kohler      ATS-Gen room. </t>
  </si>
  <si>
    <t>80RZG8</t>
  </si>
  <si>
    <t>423.9 hours</t>
  </si>
  <si>
    <t>ROOSEVELT/ MACFARLAND</t>
  </si>
  <si>
    <t>4301 13th St NW, Washington, DC 20011</t>
  </si>
  <si>
    <t>G6LA5929355</t>
  </si>
  <si>
    <t>E050785613</t>
  </si>
  <si>
    <t>DCFD Engine 24</t>
  </si>
  <si>
    <t>5101 Georgia Ave NW</t>
  </si>
  <si>
    <t>LAFAYETTE</t>
  </si>
  <si>
    <t xml:space="preserve">5701 Broad Branch Rd NW, Washington, DC 20015 </t>
  </si>
  <si>
    <t>DGFA5656170</t>
  </si>
  <si>
    <t>DCFD Engine 22</t>
  </si>
  <si>
    <t>5760 Georgia Ave NW</t>
  </si>
  <si>
    <t>WHITTIER</t>
  </si>
  <si>
    <t>6201 5th St NW,Washington,DC 20011</t>
  </si>
  <si>
    <t>D1Z73273-0</t>
  </si>
  <si>
    <t>COOLIDGE HS</t>
  </si>
  <si>
    <t>6315 5TH St NW, Washington, DC 20011</t>
  </si>
  <si>
    <t>SR-4</t>
  </si>
  <si>
    <t>FD403924</t>
  </si>
  <si>
    <t>Metropolitan Medical Center</t>
  </si>
  <si>
    <t>6323 Georgia Avenue, NW DC 20011</t>
  </si>
  <si>
    <t>750DVB-15R/28050</t>
  </si>
  <si>
    <t>TAKOMA</t>
  </si>
  <si>
    <t>7010 Piney Branch Rd  20012</t>
  </si>
  <si>
    <t>Generac    ATS-Generator Room</t>
  </si>
  <si>
    <t>SHEPHERD</t>
  </si>
  <si>
    <t>7800 14th St  20012</t>
  </si>
  <si>
    <t>91A01367-5</t>
  </si>
  <si>
    <t>TRUESDELL</t>
  </si>
  <si>
    <t>800 Ingraham St  20011</t>
  </si>
  <si>
    <t>20R0ZJ81</t>
  </si>
  <si>
    <t xml:space="preserve">Patrol Services Div. </t>
  </si>
  <si>
    <t>801 Shepard Street NW, Washington, DC 20011</t>
  </si>
  <si>
    <t>20RGOZJB</t>
  </si>
  <si>
    <t>RAYMOND/ FILMORE    ARTS CENTER WEST</t>
  </si>
  <si>
    <t>915 Spring Rd NW, Washington, DC 20010</t>
  </si>
  <si>
    <t>ONAN</t>
  </si>
  <si>
    <t>30DL6L33617E</t>
  </si>
  <si>
    <t>H890261297</t>
  </si>
  <si>
    <t>outdoor</t>
  </si>
  <si>
    <t>Youth Center/facility</t>
  </si>
  <si>
    <t>1000 Mt. Olivet Road NE,Washington,DC 20002</t>
  </si>
  <si>
    <t>DOC</t>
  </si>
  <si>
    <t>Luke C. Moore H.S.</t>
  </si>
  <si>
    <t>1001 Monroe St NE, Washington, DC 20017</t>
  </si>
  <si>
    <t>DUNBAR</t>
  </si>
  <si>
    <t>101 N St. NW, Washington, DC 20001</t>
  </si>
  <si>
    <t>CMC</t>
  </si>
  <si>
    <t>VANNESS</t>
  </si>
  <si>
    <t>1150 5th St SE,Washington,DC 20003</t>
  </si>
  <si>
    <t>NA JOHN DEER</t>
  </si>
  <si>
    <t>Animal Shelter</t>
  </si>
  <si>
    <t>1201 NY Ave., NE</t>
  </si>
  <si>
    <t>35 DSFAA</t>
  </si>
  <si>
    <t>DCFD Engine 17</t>
  </si>
  <si>
    <t>1227 Monroe Street NE</t>
  </si>
  <si>
    <t>WHEATLY EC</t>
  </si>
  <si>
    <t>1299 Neal St NE,Washington,DC 20002</t>
  </si>
  <si>
    <t>rooftop</t>
  </si>
  <si>
    <t>DCFD Engine 26</t>
  </si>
  <si>
    <t>1340 Rhode Island Ave NE</t>
  </si>
  <si>
    <t>DCFD Engine 10</t>
  </si>
  <si>
    <t>1342 Florida Ave NE</t>
  </si>
  <si>
    <t>OGLB-5010105</t>
  </si>
  <si>
    <t xml:space="preserve">New York Ave Shelter </t>
  </si>
  <si>
    <t>1355 New York Avenue NE, Washington, DC 20002</t>
  </si>
  <si>
    <t>80RE0ZJB</t>
  </si>
  <si>
    <t>Kipp Prep/Hamilton</t>
  </si>
  <si>
    <t>1401 Brentwood Parkway NE, Washington, DC 20002</t>
  </si>
  <si>
    <t>30EK-4XR8/5795A</t>
  </si>
  <si>
    <t>47C958897</t>
  </si>
  <si>
    <t>MCKINLEY Broadcast Cnt.#2</t>
  </si>
  <si>
    <t xml:space="preserve">151 T St NE, Washington, DC 20002 </t>
  </si>
  <si>
    <t>78/7</t>
  </si>
  <si>
    <t>MCKINLEY Generator #1</t>
  </si>
  <si>
    <t>7718/6</t>
  </si>
  <si>
    <t>Youth Division Rhode Island</t>
  </si>
  <si>
    <t>1700 Rhode Island Ave, NE</t>
  </si>
  <si>
    <t>JUVENILE Youth Division</t>
  </si>
  <si>
    <t>1700 Rhode Island NE,Washington,DC 20018</t>
  </si>
  <si>
    <t>5341/8211</t>
  </si>
  <si>
    <t>Emery Shelter</t>
  </si>
  <si>
    <t xml:space="preserve">1725 Lincoln Road N.E. </t>
  </si>
  <si>
    <t>5th District Police HQ</t>
  </si>
  <si>
    <t>1805 Bladensburg Road, NE, Washington, DC 20002</t>
  </si>
  <si>
    <t>Whisperwatt</t>
  </si>
  <si>
    <t>DLA-22055VU</t>
  </si>
  <si>
    <t>176 hours</t>
  </si>
  <si>
    <t>100/100</t>
  </si>
  <si>
    <t>BURROUGHS</t>
  </si>
  <si>
    <t>1820 Monroe St. NE, Washington, DC 20018</t>
  </si>
  <si>
    <t>ELLIOTT MAGNETA</t>
  </si>
  <si>
    <t>50RN</t>
  </si>
  <si>
    <t>B011J541</t>
  </si>
  <si>
    <t>152.4 hours</t>
  </si>
  <si>
    <t xml:space="preserve">Fleet Division / Repair Shop    </t>
  </si>
  <si>
    <t>1833 West Virginia Ave., NE</t>
  </si>
  <si>
    <t>Diesel/ 400 gal</t>
  </si>
  <si>
    <t xml:space="preserve">DDOT </t>
  </si>
  <si>
    <t xml:space="preserve">Fleet Division / Fuel Station  </t>
  </si>
  <si>
    <t>1835 West Virginia Ave, NE</t>
  </si>
  <si>
    <t>Olympian</t>
  </si>
  <si>
    <t>Corcoran Shelter</t>
  </si>
  <si>
    <t>1861 Corcoran St., NE</t>
  </si>
  <si>
    <t>unable to determine</t>
  </si>
  <si>
    <t>runs on natural gas</t>
  </si>
  <si>
    <t>OCT</t>
  </si>
  <si>
    <t>1899 9th Street NE</t>
  </si>
  <si>
    <t>MPD Fleet Services</t>
  </si>
  <si>
    <t>2175 West Virginia Ave NE, Washington, DC  20002</t>
  </si>
  <si>
    <t>250RZDB</t>
  </si>
  <si>
    <t>259.4 hours</t>
  </si>
  <si>
    <t>Adams Place</t>
  </si>
  <si>
    <t>2210 Adams Place NE, Washington,DC 20018</t>
  </si>
  <si>
    <t>DCFD Engine 12</t>
  </si>
  <si>
    <t>2225 5th Street NE</t>
  </si>
  <si>
    <t>SPINGARN</t>
  </si>
  <si>
    <t xml:space="preserve">2500 Benning Rd NE </t>
  </si>
  <si>
    <t>KATOLIGHT</t>
  </si>
  <si>
    <t>NOYES</t>
  </si>
  <si>
    <t>2725 10th St. NE,Washington,DC 20018</t>
  </si>
  <si>
    <t xml:space="preserve">New York Avenue </t>
  </si>
  <si>
    <t>2800 – 2850 New York Avenue, NE , WDC</t>
  </si>
  <si>
    <t xml:space="preserve">6000 gal, Steel w/FRP </t>
  </si>
  <si>
    <t>Supreme Court</t>
  </si>
  <si>
    <t>3035 V St.NE</t>
  </si>
  <si>
    <t>Thurgood Marshall EC</t>
  </si>
  <si>
    <t xml:space="preserve">3100 Fort Lincoln Dr. NE </t>
  </si>
  <si>
    <t>TBD</t>
  </si>
  <si>
    <t>PENN CENTER</t>
  </si>
  <si>
    <t>318 R St NE, Washington, DC 20002</t>
  </si>
  <si>
    <t>150RJC4R/13984AA</t>
  </si>
  <si>
    <t>MPD</t>
  </si>
  <si>
    <t>3521 V St. NE</t>
  </si>
  <si>
    <t xml:space="preserve"> Natural Gas</t>
  </si>
  <si>
    <t>Command center</t>
  </si>
  <si>
    <t>3535 V St. NE</t>
  </si>
  <si>
    <t xml:space="preserve"> Diesel</t>
  </si>
  <si>
    <t>DCFD Engine 14</t>
  </si>
  <si>
    <t>4801 N Capitol Street NE</t>
  </si>
  <si>
    <t xml:space="preserve">4925 Sargent Road N.E. </t>
  </si>
  <si>
    <t>DCFD Engine 2</t>
  </si>
  <si>
    <t>500 F Street NW</t>
  </si>
  <si>
    <t>Blair Shelter</t>
  </si>
  <si>
    <t>633 6th St. N.E.</t>
  </si>
  <si>
    <t>PHELPS</t>
  </si>
  <si>
    <t>704 26th St NE, Washington, DC 20002</t>
  </si>
  <si>
    <t>5NL60FPG4</t>
  </si>
  <si>
    <t>159524-0208</t>
  </si>
  <si>
    <t>BROWNE Education Campus</t>
  </si>
  <si>
    <t xml:space="preserve">850 26th St NE </t>
  </si>
  <si>
    <t>100R02J81</t>
  </si>
  <si>
    <t>795.9 hours</t>
  </si>
  <si>
    <t>1st District Police HQ</t>
  </si>
  <si>
    <t>101 M Street, SW, Washington, DC 20024</t>
  </si>
  <si>
    <t>DQLA-7527-496</t>
  </si>
  <si>
    <t>L080224866</t>
  </si>
  <si>
    <t>256.9 hours</t>
  </si>
  <si>
    <t>125/2500</t>
  </si>
  <si>
    <t>Waterfront East</t>
  </si>
  <si>
    <t>DFEK-7593110</t>
  </si>
  <si>
    <t>500 gal, Above Ground, Double wall Steel Tank, UL # P59072</t>
  </si>
  <si>
    <t>500 g above Ground Double wall Steel Tank, UL # P59072</t>
  </si>
  <si>
    <t>SD0400-K36135D18GPYY</t>
  </si>
  <si>
    <t>500 gallon, Above Ground, Double wall Steel Tank, UL # P59072</t>
  </si>
  <si>
    <t>Waterfront West</t>
  </si>
  <si>
    <t>WALKER-JONES</t>
  </si>
  <si>
    <t>1125 New Jersey Ave NW,Washington,DC 20001</t>
  </si>
  <si>
    <t>275RE0ZJD</t>
  </si>
  <si>
    <t>MAURY ES</t>
  </si>
  <si>
    <t xml:space="preserve">1250 Constitution Ave NE, Washington, DC 20002 </t>
  </si>
  <si>
    <t>197050/00</t>
  </si>
  <si>
    <t>Electric Service Div. Generator #1 Chalmers</t>
  </si>
  <si>
    <t xml:space="preserve">1338 G Street SE, Washington, DC 20003                          </t>
  </si>
  <si>
    <t>CAPCO</t>
  </si>
  <si>
    <t>358-001</t>
  </si>
  <si>
    <t>Electric Service Div. Generator #2</t>
  </si>
  <si>
    <t xml:space="preserve">1339 G Street SE, Washington, DC 20003                           </t>
  </si>
  <si>
    <t>358-002</t>
  </si>
  <si>
    <t>DCFD Engine 8</t>
  </si>
  <si>
    <t>1520 C Street SE</t>
  </si>
  <si>
    <t>Kramer Shelter</t>
  </si>
  <si>
    <t>1626 Kramer St., NE</t>
  </si>
  <si>
    <t>EASTERN</t>
  </si>
  <si>
    <t>1700 East Capitol St. SE, Washington, DC 20003</t>
  </si>
  <si>
    <t>350RXC6DT3</t>
  </si>
  <si>
    <t>316918-1-1-0210</t>
  </si>
  <si>
    <t>62.51 hours</t>
  </si>
  <si>
    <t>ELIOT HINE MS</t>
  </si>
  <si>
    <t xml:space="preserve">1803 Constitution Ave NE, Washington, DC 20002 </t>
  </si>
  <si>
    <t>D30/3262-0</t>
  </si>
  <si>
    <t>345.1 hours</t>
  </si>
  <si>
    <t xml:space="preserve">DC General Building  # 7 </t>
  </si>
  <si>
    <t>1900 Mass. Ave., SE</t>
  </si>
  <si>
    <t>Detroit Diesel</t>
  </si>
  <si>
    <t>DC General Building #17 - RSC Karrick Hall</t>
  </si>
  <si>
    <t>DC General Core Bldg. 2nd,3rd,4th,5th</t>
  </si>
  <si>
    <t>1900 Massachusetts Avenue, SE, Washington, DC 20003</t>
  </si>
  <si>
    <t>LC6</t>
  </si>
  <si>
    <t>G6B16458</t>
  </si>
  <si>
    <t>DC General Building #14</t>
  </si>
  <si>
    <t>DFAC-5588720</t>
  </si>
  <si>
    <t>A030459169</t>
  </si>
  <si>
    <t>330 hours</t>
  </si>
  <si>
    <t>DC General Building # 15</t>
  </si>
  <si>
    <t>50 or 25 please confirm</t>
  </si>
  <si>
    <t>DC General Building #12</t>
  </si>
  <si>
    <t>50R0Z271</t>
  </si>
  <si>
    <t>752.1 hours</t>
  </si>
  <si>
    <t>DC General Building #9</t>
  </si>
  <si>
    <t>300RE0ZJ</t>
  </si>
  <si>
    <t>Lake Shore Electric Corp</t>
  </si>
  <si>
    <t>8070101-1</t>
  </si>
  <si>
    <t>320 hours</t>
  </si>
  <si>
    <t>DC General Building #27</t>
  </si>
  <si>
    <t>DGFB4479837</t>
  </si>
  <si>
    <t>E000098287</t>
  </si>
  <si>
    <t>524 hours</t>
  </si>
  <si>
    <t>DC General Building #29 - ACC BLDG</t>
  </si>
  <si>
    <t>750-DFJA39-133G</t>
  </si>
  <si>
    <t>L900-362-805</t>
  </si>
  <si>
    <t>263.7 hours</t>
  </si>
  <si>
    <t>Central Detention Facility</t>
  </si>
  <si>
    <t>1901 D St., SE</t>
  </si>
  <si>
    <t>Diesel/</t>
  </si>
  <si>
    <t>DC Armory</t>
  </si>
  <si>
    <t>2001  East Capitol Street, SE, Washington, DC 20003</t>
  </si>
  <si>
    <t>88A028110-5</t>
  </si>
  <si>
    <t>551.5 hours</t>
  </si>
  <si>
    <t>Logan Education Center</t>
  </si>
  <si>
    <t>215 G Street NE,Washington,DC 20002</t>
  </si>
  <si>
    <t>2050zj81</t>
  </si>
  <si>
    <t>Share Computer/ Common Center </t>
  </si>
  <si>
    <t>222 Massachusetts Avenue, NW</t>
  </si>
  <si>
    <t>RFK Stadium                                 2400 East Capitol St., SE</t>
  </si>
  <si>
    <t>2400 East Capitol St., SE</t>
  </si>
  <si>
    <t>Caterpillar - Olympian</t>
  </si>
  <si>
    <t>Diesel/ 100 gal</t>
  </si>
  <si>
    <t>Daly Municipal Building GENERATOR #2</t>
  </si>
  <si>
    <t>300 Indiana Avenue NW, Washington, DC 20001</t>
  </si>
  <si>
    <t>Generator #2 Kohler</t>
  </si>
  <si>
    <t>150R0ZJ</t>
  </si>
  <si>
    <t>147.1 hours</t>
  </si>
  <si>
    <t>Daly Municipal Building GENERATOR #3</t>
  </si>
  <si>
    <t>Generator #3 All Power</t>
  </si>
  <si>
    <t>AP-450DC</t>
  </si>
  <si>
    <t>626.72 hours</t>
  </si>
  <si>
    <t>175/500</t>
  </si>
  <si>
    <t>Daly Municipal Building GENERATOR #4</t>
  </si>
  <si>
    <t>Generator #4 Caterpillar</t>
  </si>
  <si>
    <t>8L6243</t>
  </si>
  <si>
    <t>63793/191</t>
  </si>
  <si>
    <t>111.7 hours</t>
  </si>
  <si>
    <t>Daly Municipal Building GENERATOR #5</t>
  </si>
  <si>
    <t>Generator #5 Katolight</t>
  </si>
  <si>
    <t>Daly Municipal Building GENERATOR #1</t>
  </si>
  <si>
    <t>300 Indiana Avenue NW, Washington,DC 20001</t>
  </si>
  <si>
    <t xml:space="preserve">Generator #1 Kohler </t>
  </si>
  <si>
    <t>600R0ZD4</t>
  </si>
  <si>
    <t>321 hours</t>
  </si>
  <si>
    <t>STUART-HOBSON</t>
  </si>
  <si>
    <t>401 E ST NE, Washington, DC 20002</t>
  </si>
  <si>
    <t>G6HH1212003</t>
  </si>
  <si>
    <t>I120387113</t>
  </si>
  <si>
    <t>AMIDON-Bowen</t>
  </si>
  <si>
    <t>401 I St. SW, Washington, DC 20024</t>
  </si>
  <si>
    <t>not available/</t>
  </si>
  <si>
    <t>56 hours</t>
  </si>
  <si>
    <t>Old Juvenile Court</t>
  </si>
  <si>
    <t>410 E Street, NW, Washington, DC 20001</t>
  </si>
  <si>
    <t>550REOZV</t>
  </si>
  <si>
    <t>16.4 hours</t>
  </si>
  <si>
    <t>Indoor/basement</t>
  </si>
  <si>
    <t>411 E Street, NW, Washington, DC 20001</t>
  </si>
  <si>
    <t>300REOZJ</t>
  </si>
  <si>
    <t>18.4 hours</t>
  </si>
  <si>
    <t>DCFD Engine 18</t>
  </si>
  <si>
    <t>414 8th Street SE</t>
  </si>
  <si>
    <t>Federal City Shelter</t>
  </si>
  <si>
    <t>425 2nd St. NW, Washington, DC 20001</t>
  </si>
  <si>
    <t>D150FPJ4T2</t>
  </si>
  <si>
    <t>132295-1206</t>
  </si>
  <si>
    <t>258 Hours</t>
  </si>
  <si>
    <t xml:space="preserve">Roof </t>
  </si>
  <si>
    <t>DCFD Engine 3</t>
  </si>
  <si>
    <t>439 New Jersey Ave NW</t>
  </si>
  <si>
    <t>OJS</t>
  </si>
  <si>
    <t>441 4th Street</t>
  </si>
  <si>
    <t>PE6068H6143</t>
  </si>
  <si>
    <t>200PJS6DTZ</t>
  </si>
  <si>
    <t>Marathon</t>
  </si>
  <si>
    <t>362NSL160</t>
  </si>
  <si>
    <t>Marathon Electric</t>
  </si>
  <si>
    <t>DCFD Engine 13</t>
  </si>
  <si>
    <t>450 6th Street SW</t>
  </si>
  <si>
    <t>Harbor Branch</t>
  </si>
  <si>
    <t>550 Water Street NW, Washington, DC 20024</t>
  </si>
  <si>
    <t>125DGCAL327</t>
  </si>
  <si>
    <t>I880163414</t>
  </si>
  <si>
    <t>100/250</t>
  </si>
  <si>
    <t>MINER</t>
  </si>
  <si>
    <t>601 15th St NE, Washington, DC 20002</t>
  </si>
  <si>
    <t>House of Ruth Shelter</t>
  </si>
  <si>
    <t>651 10th St. N.E.</t>
  </si>
  <si>
    <t>Vital Records</t>
  </si>
  <si>
    <t>899 North Capitol Street NE</t>
  </si>
  <si>
    <t>300 gallon Diesel</t>
  </si>
  <si>
    <t>6th District Police HQ</t>
  </si>
  <si>
    <t>100 42nd Street, NE, Washington,DC 20019</t>
  </si>
  <si>
    <t>1750-DYG15R</t>
  </si>
  <si>
    <t>B780298022</t>
  </si>
  <si>
    <t>697.6 hours</t>
  </si>
  <si>
    <t>R. HIGHLANDS</t>
  </si>
  <si>
    <t>1650 30th St SE,Washington,DC 20020</t>
  </si>
  <si>
    <t>6th District Police Sub Station</t>
  </si>
  <si>
    <t>2701 Pennsylvania Avenue SE,Washington,DC 20020</t>
  </si>
  <si>
    <t>5341-8214</t>
  </si>
  <si>
    <t>1442.0 hours</t>
  </si>
  <si>
    <t>DCFD Engine 19</t>
  </si>
  <si>
    <t>2813 Pennsylvania Ave SE</t>
  </si>
  <si>
    <t>Washington Seniors Wellness Center</t>
  </si>
  <si>
    <t xml:space="preserve">3001 Alabama Ave. S.E. </t>
  </si>
  <si>
    <t>92A 04546 S. Type Soo20_S364.3018CBYYO</t>
  </si>
  <si>
    <t>Therapeutic Recreation Center</t>
  </si>
  <si>
    <t>3030 G Street SE,Washington,DC 20019</t>
  </si>
  <si>
    <t>300DDA-15R161628</t>
  </si>
  <si>
    <t>UNREADABLE</t>
  </si>
  <si>
    <t>WINSTON</t>
  </si>
  <si>
    <t>3100 Erie St SE, Washington, DC 20020</t>
  </si>
  <si>
    <t>Coleman</t>
  </si>
  <si>
    <t>CP75</t>
  </si>
  <si>
    <t>342 37th St. Shelter</t>
  </si>
  <si>
    <t xml:space="preserve">342 37th Street </t>
  </si>
  <si>
    <t>NA</t>
  </si>
  <si>
    <t>SOUSA MS</t>
  </si>
  <si>
    <t>3650 Ely Pl SE,Washington,DC 20019</t>
  </si>
  <si>
    <t>3D0RE0ZV</t>
  </si>
  <si>
    <t>East River Park</t>
  </si>
  <si>
    <t>3919 Benning Rd. NE</t>
  </si>
  <si>
    <t>RIVER TERRACE</t>
  </si>
  <si>
    <t>420 34th St. NE</t>
  </si>
  <si>
    <t>DCFD Engine 27</t>
  </si>
  <si>
    <t>4201 Minnesota Ave NE</t>
  </si>
  <si>
    <t>OUC F. JOHNSON</t>
  </si>
  <si>
    <t>4650 Benning Rd. SE</t>
  </si>
  <si>
    <t>Fletcher Johnson</t>
  </si>
  <si>
    <t>4650 Benning rd., SE</t>
  </si>
  <si>
    <t>DCFD Engine 30</t>
  </si>
  <si>
    <t>50 49th Street NE</t>
  </si>
  <si>
    <t>HD WOODSON</t>
  </si>
  <si>
    <t>540 55th St NE, Washington, DC 20002</t>
  </si>
  <si>
    <t>EVANS</t>
  </si>
  <si>
    <t>5600 E Capitol St NE, Washington, DC 20019</t>
  </si>
  <si>
    <t>250RE0ZJE</t>
  </si>
  <si>
    <t>GM66100-GA5</t>
  </si>
  <si>
    <t>43 hours</t>
  </si>
  <si>
    <t>SHADD</t>
  </si>
  <si>
    <t>5601 E. CAPITOL ST SE, Washington, DC 20019</t>
  </si>
  <si>
    <t>30ROZJ81</t>
  </si>
  <si>
    <t>THOMAS E.S.</t>
  </si>
  <si>
    <t>650 Anacostia Ave., NE</t>
  </si>
  <si>
    <t>BURRVILLE</t>
  </si>
  <si>
    <t>801 Division Ave. NE, Washington, DC 20019</t>
  </si>
  <si>
    <t>IDE</t>
  </si>
  <si>
    <t>55JD414</t>
  </si>
  <si>
    <t>364.2 hours</t>
  </si>
  <si>
    <t>DCFD Engine 33</t>
  </si>
  <si>
    <t>101 Atlantic Street SE</t>
  </si>
  <si>
    <t xml:space="preserve">107 Wayne Place S.E. </t>
  </si>
  <si>
    <t>117 Wayne Place S.E.</t>
  </si>
  <si>
    <t xml:space="preserve">117 Wayne Place S.E. </t>
  </si>
  <si>
    <t>Malcolm X E.S</t>
  </si>
  <si>
    <t>1351 Alabama Ave. SE</t>
  </si>
  <si>
    <t>?</t>
  </si>
  <si>
    <t>JOHNSON M.S</t>
  </si>
  <si>
    <t>1400 Bruce Pl. SE, Washington, DC 20020</t>
  </si>
  <si>
    <t>Malcom X Green/Turner</t>
  </si>
  <si>
    <t>1500 Mississippi Ave SE, Washington, DC 20032</t>
  </si>
  <si>
    <t>30r0zj01</t>
  </si>
  <si>
    <t>ANACOSTIA Gen#1 outdoor</t>
  </si>
  <si>
    <t>1601 16th St. SE, Washington, DC 20020</t>
  </si>
  <si>
    <t>168.6 hours</t>
  </si>
  <si>
    <t>ANACOSTIA Gen#2 outdoor</t>
  </si>
  <si>
    <t>154.5 hours</t>
  </si>
  <si>
    <t>KRAMER</t>
  </si>
  <si>
    <t>1700 Q St. SE, Washington, DC 20020</t>
  </si>
  <si>
    <t>100R0ZJ81</t>
  </si>
  <si>
    <t>32355B9</t>
  </si>
  <si>
    <t>1701-11 V St. S.E.</t>
  </si>
  <si>
    <t xml:space="preserve">1701-11 V St. SE. </t>
  </si>
  <si>
    <t>ORR</t>
  </si>
  <si>
    <t>2200 Minnesota Ave SE, Washington, DC 20020</t>
  </si>
  <si>
    <t>300DDA-15R41379A</t>
  </si>
  <si>
    <t xml:space="preserve">2305 36th St. S.E. </t>
  </si>
  <si>
    <t>WILKINSON</t>
  </si>
  <si>
    <t>2330 Pomeroy Rd SE</t>
  </si>
  <si>
    <t>N</t>
  </si>
  <si>
    <t>SAVOY</t>
  </si>
  <si>
    <t>2400 Shannon Pl SE, Washington, DC 20020</t>
  </si>
  <si>
    <t>150ZRGB</t>
  </si>
  <si>
    <t>DCFD Engine 32</t>
  </si>
  <si>
    <t>2425 Irving Street SE</t>
  </si>
  <si>
    <t>7th District Police HQ</t>
  </si>
  <si>
    <t>2455 Alabama Avenue, SE, Washington, DC 20020</t>
  </si>
  <si>
    <t xml:space="preserve">MTU </t>
  </si>
  <si>
    <t>DS00200D65PAK056</t>
  </si>
  <si>
    <t>359-702-110513</t>
  </si>
  <si>
    <t>77.3 hours</t>
  </si>
  <si>
    <t>Naylor Road</t>
  </si>
  <si>
    <t>2601-2603 Naylor Rd. S.E</t>
  </si>
  <si>
    <t>801 East Shelter</t>
  </si>
  <si>
    <t>2700 Martin Luther King Ave SE, Washington,DC 20032</t>
  </si>
  <si>
    <t>3406B/SR-4</t>
  </si>
  <si>
    <t>6BA02865</t>
  </si>
  <si>
    <t>STANTON</t>
  </si>
  <si>
    <t>2701 Naylor Rd NE,Washington,DC 20020</t>
  </si>
  <si>
    <t xml:space="preserve">UCC Shelter </t>
  </si>
  <si>
    <t>2720 Martin Luther King Jr Ave SE</t>
  </si>
  <si>
    <t>St. Elizabeth</t>
  </si>
  <si>
    <t>2901 Robinson Pl, SE</t>
  </si>
  <si>
    <t>DCFD Engine 25</t>
  </si>
  <si>
    <t>3203 Martin Luther King Ave, SE</t>
  </si>
  <si>
    <t>Mary Church Terrel E.S</t>
  </si>
  <si>
    <t>3301 WHEELER RD. SE, Washington, DC 20032</t>
  </si>
  <si>
    <t>500ddb-15r/14589A</t>
  </si>
  <si>
    <t>BALLOU</t>
  </si>
  <si>
    <t>3401 4th St SE</t>
  </si>
  <si>
    <t>Ferebee. HOPE</t>
  </si>
  <si>
    <t>3999 8th St SE</t>
  </si>
  <si>
    <t>MAGNATEK</t>
  </si>
  <si>
    <t>SIMON</t>
  </si>
  <si>
    <t>401 Mississippi Ave SE, Washington, DC 20032</t>
  </si>
  <si>
    <t>D50P1</t>
  </si>
  <si>
    <t>E4968A/001</t>
  </si>
  <si>
    <t>HENDLEY</t>
  </si>
  <si>
    <t>425 Chesapeake St. SE, Washington, DC 20032</t>
  </si>
  <si>
    <t>PATTERSON, WB</t>
  </si>
  <si>
    <t>4399 South Capitol Terrace SW, Washington, DC 20032</t>
  </si>
  <si>
    <t>50RG0ZJB</t>
  </si>
  <si>
    <t xml:space="preserve">Recruiting </t>
  </si>
  <si>
    <t>4665 Blue Plains Drive SW, Washington, DC 20032</t>
  </si>
  <si>
    <t>Evidence Warehouse</t>
  </si>
  <si>
    <t>400RE-0ZDD</t>
  </si>
  <si>
    <t>239 hours</t>
  </si>
  <si>
    <t>Police Academy</t>
  </si>
  <si>
    <t>5341/8210</t>
  </si>
  <si>
    <t>75/100</t>
  </si>
  <si>
    <t>ERT</t>
  </si>
  <si>
    <t>4665 Blue Plains Drive SW,Washington,DC 20032</t>
  </si>
  <si>
    <t>DSHAD-7603765</t>
  </si>
  <si>
    <t>B090-234098</t>
  </si>
  <si>
    <t>238.9 hours</t>
  </si>
  <si>
    <t>Tactical Village</t>
  </si>
  <si>
    <t>Not Sure</t>
  </si>
  <si>
    <t>Police Academy IAD/EPU Bomb Squad</t>
  </si>
  <si>
    <t>4665 Blue Plains Drive, SW</t>
  </si>
  <si>
    <t>Police Academy Annex</t>
  </si>
  <si>
    <t>20REOZJB</t>
  </si>
  <si>
    <t>Bomb Squad gen.#2</t>
  </si>
  <si>
    <t>4665 Blue Plains Drive, SW, Washington, DC 20032</t>
  </si>
  <si>
    <t>100DGDB-149</t>
  </si>
  <si>
    <t>H990970372</t>
  </si>
  <si>
    <t>60-80</t>
  </si>
  <si>
    <t>Bomb Squad gen # 1</t>
  </si>
  <si>
    <t>TRITON</t>
  </si>
  <si>
    <t>ILLEGIBLE</t>
  </si>
  <si>
    <t>HART Middle School</t>
  </si>
  <si>
    <t>601 Mississippi Ave SE, Washington, DC 20032</t>
  </si>
  <si>
    <t>MD</t>
  </si>
  <si>
    <t xml:space="preserve">New Beginnings   Generator 2                                           </t>
  </si>
  <si>
    <t>8400 River Rd, Laurel MD 20724</t>
  </si>
  <si>
    <t>New Beginnings Generator 1</t>
  </si>
  <si>
    <t>PRIORITY</t>
  </si>
  <si>
    <t>WARD</t>
  </si>
  <si>
    <t>FACILITY</t>
  </si>
  <si>
    <t>ADDRESS</t>
  </si>
  <si>
    <t>MODEL #</t>
  </si>
  <si>
    <t>SERIAL #</t>
  </si>
  <si>
    <t>GENERATOR AGE/HRS</t>
  </si>
  <si>
    <t>FUEL TYPE</t>
  </si>
  <si>
    <t>FUEL TANK SIZE</t>
  </si>
  <si>
    <t>FACILITY TYPE</t>
  </si>
  <si>
    <t>LOCATION</t>
  </si>
  <si>
    <t>SEMI ANNUAL</t>
  </si>
  <si>
    <t>ANNUAL</t>
  </si>
  <si>
    <t>ROUTINE- SERVICE FIXED FULLY LOADED FLAT RATE</t>
  </si>
  <si>
    <t>BID FORM ATTACHMENT A</t>
  </si>
  <si>
    <t>CLIN</t>
  </si>
  <si>
    <t>2590350100
(2000 Series)</t>
  </si>
  <si>
    <t>Ultra Low Sulfur
Diesel Fuel</t>
  </si>
  <si>
    <t>TOTALS</t>
  </si>
  <si>
    <t>GENERATOR 
TYPE/ATS LOCATION</t>
  </si>
  <si>
    <t>BASE YEAR GRAND TOTALS</t>
  </si>
  <si>
    <t>A1001</t>
  </si>
  <si>
    <t>A1002</t>
  </si>
  <si>
    <t>A1003</t>
  </si>
  <si>
    <t>A1004</t>
  </si>
  <si>
    <t>A1005</t>
  </si>
  <si>
    <t>A1006</t>
  </si>
  <si>
    <t>A1007</t>
  </si>
  <si>
    <t>A1008</t>
  </si>
  <si>
    <t>A1009</t>
  </si>
  <si>
    <t>A1011</t>
  </si>
  <si>
    <t>A1012</t>
  </si>
  <si>
    <t>A1013</t>
  </si>
  <si>
    <t>A1014</t>
  </si>
  <si>
    <t>A1015</t>
  </si>
  <si>
    <t>A1016</t>
  </si>
  <si>
    <t>A1017</t>
  </si>
  <si>
    <t>A1018</t>
  </si>
  <si>
    <t>A1019</t>
  </si>
  <si>
    <t>A1020</t>
  </si>
  <si>
    <t>A1021</t>
  </si>
  <si>
    <t>A1022</t>
  </si>
  <si>
    <t>A1023</t>
  </si>
  <si>
    <t>A1024</t>
  </si>
  <si>
    <t>A1025</t>
  </si>
  <si>
    <t>A1026</t>
  </si>
  <si>
    <t>A1027</t>
  </si>
  <si>
    <t>A1028</t>
  </si>
  <si>
    <t>A1029</t>
  </si>
  <si>
    <t>A1030</t>
  </si>
  <si>
    <t>A1031</t>
  </si>
  <si>
    <t>A1032</t>
  </si>
  <si>
    <t>A1033</t>
  </si>
  <si>
    <t>A1034</t>
  </si>
  <si>
    <t>A1035</t>
  </si>
  <si>
    <t>A1036</t>
  </si>
  <si>
    <t>A1037</t>
  </si>
  <si>
    <t>A1038</t>
  </si>
  <si>
    <t>A1039</t>
  </si>
  <si>
    <t>A1040</t>
  </si>
  <si>
    <t>A1041</t>
  </si>
  <si>
    <t>A1042</t>
  </si>
  <si>
    <t>A030</t>
  </si>
  <si>
    <t>A031</t>
  </si>
  <si>
    <t>A032</t>
  </si>
  <si>
    <t>A033</t>
  </si>
  <si>
    <t>A034</t>
  </si>
  <si>
    <t>A035</t>
  </si>
  <si>
    <t>A036</t>
  </si>
  <si>
    <t>A037</t>
  </si>
  <si>
    <t>A038</t>
  </si>
  <si>
    <t>A039</t>
  </si>
  <si>
    <t>A041</t>
  </si>
  <si>
    <t>A042</t>
  </si>
  <si>
    <t>A043</t>
  </si>
  <si>
    <t>A001</t>
  </si>
  <si>
    <t>A002</t>
  </si>
  <si>
    <t>A003</t>
  </si>
  <si>
    <t>A004</t>
  </si>
  <si>
    <t>A005</t>
  </si>
  <si>
    <t>A006</t>
  </si>
  <si>
    <t>A007</t>
  </si>
  <si>
    <t>A008</t>
  </si>
  <si>
    <t>A009</t>
  </si>
  <si>
    <t>A010</t>
  </si>
  <si>
    <t>A011</t>
  </si>
  <si>
    <t>A012</t>
  </si>
  <si>
    <t>A013</t>
  </si>
  <si>
    <t>A014</t>
  </si>
  <si>
    <t>A015</t>
  </si>
  <si>
    <t>A016</t>
  </si>
  <si>
    <t>A017</t>
  </si>
  <si>
    <t>A018</t>
  </si>
  <si>
    <t>A019</t>
  </si>
  <si>
    <t>A020</t>
  </si>
  <si>
    <t>A021</t>
  </si>
  <si>
    <t>A022</t>
  </si>
  <si>
    <t>A023</t>
  </si>
  <si>
    <t>A024</t>
  </si>
  <si>
    <t>A025</t>
  </si>
  <si>
    <t>A026</t>
  </si>
  <si>
    <t>A027</t>
  </si>
  <si>
    <t>A029</t>
  </si>
  <si>
    <t>A040</t>
  </si>
  <si>
    <t>OPTION YEAR TWO (2) SERVICE RATE SCHEDULE</t>
  </si>
  <si>
    <t>A2001</t>
  </si>
  <si>
    <t>A2002</t>
  </si>
  <si>
    <t>A2003</t>
  </si>
  <si>
    <t>A2004</t>
  </si>
  <si>
    <t>A2005</t>
  </si>
  <si>
    <t>A2006</t>
  </si>
  <si>
    <t>A2007</t>
  </si>
  <si>
    <t>A2008</t>
  </si>
  <si>
    <t>A2009</t>
  </si>
  <si>
    <t>A2011</t>
  </si>
  <si>
    <t>A2012</t>
  </si>
  <si>
    <t>A2013</t>
  </si>
  <si>
    <t>A2014</t>
  </si>
  <si>
    <t>A2015</t>
  </si>
  <si>
    <t>A2016</t>
  </si>
  <si>
    <t>A2017</t>
  </si>
  <si>
    <t>A2018</t>
  </si>
  <si>
    <t>A2019</t>
  </si>
  <si>
    <t>A2020</t>
  </si>
  <si>
    <t>A2021</t>
  </si>
  <si>
    <t>A2022</t>
  </si>
  <si>
    <t>A2023</t>
  </si>
  <si>
    <t>A2024</t>
  </si>
  <si>
    <t>A2025</t>
  </si>
  <si>
    <t>A2026</t>
  </si>
  <si>
    <t>A2027</t>
  </si>
  <si>
    <t>A2028</t>
  </si>
  <si>
    <t>A2029</t>
  </si>
  <si>
    <t>A2030</t>
  </si>
  <si>
    <t>A2031</t>
  </si>
  <si>
    <t>A2032</t>
  </si>
  <si>
    <t>A2033</t>
  </si>
  <si>
    <t>A2034</t>
  </si>
  <si>
    <t>A2035</t>
  </si>
  <si>
    <t>A2036</t>
  </si>
  <si>
    <t>A2037</t>
  </si>
  <si>
    <t>A2038</t>
  </si>
  <si>
    <t>A2039</t>
  </si>
  <si>
    <t>A2040</t>
  </si>
  <si>
    <t>A2041</t>
  </si>
  <si>
    <t>A2042</t>
  </si>
  <si>
    <t>A3001</t>
  </si>
  <si>
    <t>A3002</t>
  </si>
  <si>
    <t>A3003</t>
  </si>
  <si>
    <t>A3004</t>
  </si>
  <si>
    <t>A3005</t>
  </si>
  <si>
    <t>A3006</t>
  </si>
  <si>
    <t>A3007</t>
  </si>
  <si>
    <t>A3008</t>
  </si>
  <si>
    <t>A3009</t>
  </si>
  <si>
    <t>A3011</t>
  </si>
  <si>
    <t>A3012</t>
  </si>
  <si>
    <t>A3013</t>
  </si>
  <si>
    <t>A3014</t>
  </si>
  <si>
    <t>A3015</t>
  </si>
  <si>
    <t>A3016</t>
  </si>
  <si>
    <t>A3017</t>
  </si>
  <si>
    <t>A3018</t>
  </si>
  <si>
    <t>A3019</t>
  </si>
  <si>
    <t>A3020</t>
  </si>
  <si>
    <t>A3021</t>
  </si>
  <si>
    <t>A3022</t>
  </si>
  <si>
    <t>A3023</t>
  </si>
  <si>
    <t>A3024</t>
  </si>
  <si>
    <t>A3025</t>
  </si>
  <si>
    <t>A3026</t>
  </si>
  <si>
    <t>A3027</t>
  </si>
  <si>
    <t>A3028</t>
  </si>
  <si>
    <t>A3029</t>
  </si>
  <si>
    <t>A3030</t>
  </si>
  <si>
    <t>A3031</t>
  </si>
  <si>
    <t>A3032</t>
  </si>
  <si>
    <t>A3033</t>
  </si>
  <si>
    <t>A3034</t>
  </si>
  <si>
    <t>A3035</t>
  </si>
  <si>
    <t>A3036</t>
  </si>
  <si>
    <t>A3037</t>
  </si>
  <si>
    <t>A3038</t>
  </si>
  <si>
    <t>A3039</t>
  </si>
  <si>
    <t>A3040</t>
  </si>
  <si>
    <t>A3041</t>
  </si>
  <si>
    <t>A3042</t>
  </si>
  <si>
    <t>A4001</t>
  </si>
  <si>
    <t>A4002</t>
  </si>
  <si>
    <t>A4003</t>
  </si>
  <si>
    <t>A4004</t>
  </si>
  <si>
    <t>A4005</t>
  </si>
  <si>
    <t>A4006</t>
  </si>
  <si>
    <t>A4007</t>
  </si>
  <si>
    <t>A4008</t>
  </si>
  <si>
    <t>A4009</t>
  </si>
  <si>
    <t>A4011</t>
  </si>
  <si>
    <t>A4012</t>
  </si>
  <si>
    <t>A4013</t>
  </si>
  <si>
    <t>A4014</t>
  </si>
  <si>
    <t>A4015</t>
  </si>
  <si>
    <t>A4016</t>
  </si>
  <si>
    <t>A4017</t>
  </si>
  <si>
    <t>A4018</t>
  </si>
  <si>
    <t>A4019</t>
  </si>
  <si>
    <t>A4020</t>
  </si>
  <si>
    <t>A4021</t>
  </si>
  <si>
    <t>A4022</t>
  </si>
  <si>
    <t>A4023</t>
  </si>
  <si>
    <t>A4024</t>
  </si>
  <si>
    <t>A4025</t>
  </si>
  <si>
    <t>A4026</t>
  </si>
  <si>
    <t>A4027</t>
  </si>
  <si>
    <t>A4028</t>
  </si>
  <si>
    <t>A4029</t>
  </si>
  <si>
    <t>A4030</t>
  </si>
  <si>
    <t>A4031</t>
  </si>
  <si>
    <t>A4032</t>
  </si>
  <si>
    <t>A4033</t>
  </si>
  <si>
    <t>A4034</t>
  </si>
  <si>
    <t>A4035</t>
  </si>
  <si>
    <t>A4036</t>
  </si>
  <si>
    <t>A4037</t>
  </si>
  <si>
    <t>A4038</t>
  </si>
  <si>
    <t>A4039</t>
  </si>
  <si>
    <t>A4040</t>
  </si>
  <si>
    <t>A4041</t>
  </si>
  <si>
    <t>A4042</t>
  </si>
  <si>
    <t>DCAM-17-NC-0022</t>
  </si>
  <si>
    <t>Preventative Maintenance, Repairs, Rentals, Relocation and Installation Services for Generators</t>
  </si>
  <si>
    <t>OPTION YEAR TWO (2) ROUTINE SERVICE RATE SCHEDULE</t>
  </si>
  <si>
    <t>OPTION YEAR ONE (1) ROUTINE SERVICE RATE SCHEDULE</t>
  </si>
  <si>
    <t>OPTION YEAR ONE (1) GRAND TOTALS</t>
  </si>
  <si>
    <t>OPTION YEAR TWO (2) GRAND TOTALS</t>
  </si>
  <si>
    <t>OPTION YEAR THREE (3) GRAND TOTALS</t>
  </si>
  <si>
    <t>OPTION YEAR FOUR (4) GRAND TOTALS</t>
  </si>
  <si>
    <t>AGGREGATE AWARD GROUP A | WARDS 1 &amp; 2</t>
  </si>
  <si>
    <t>AGGREGATE AWARD GROUP B | WARDS 3 &amp; 4</t>
  </si>
  <si>
    <t>B001</t>
  </si>
  <si>
    <t>B002</t>
  </si>
  <si>
    <t>B003</t>
  </si>
  <si>
    <t>B004</t>
  </si>
  <si>
    <t>B005</t>
  </si>
  <si>
    <t>B006</t>
  </si>
  <si>
    <t>B007</t>
  </si>
  <si>
    <t>B008</t>
  </si>
  <si>
    <t>B009</t>
  </si>
  <si>
    <t>B010</t>
  </si>
  <si>
    <t>B011</t>
  </si>
  <si>
    <t>B012</t>
  </si>
  <si>
    <t>B013</t>
  </si>
  <si>
    <t>B014</t>
  </si>
  <si>
    <t>B015</t>
  </si>
  <si>
    <t>B016</t>
  </si>
  <si>
    <t>B017</t>
  </si>
  <si>
    <t>B018</t>
  </si>
  <si>
    <t>B019</t>
  </si>
  <si>
    <t>B020</t>
  </si>
  <si>
    <t>B021</t>
  </si>
  <si>
    <t>B022</t>
  </si>
  <si>
    <t>B023</t>
  </si>
  <si>
    <t>B024</t>
  </si>
  <si>
    <t>B025</t>
  </si>
  <si>
    <t>B026</t>
  </si>
  <si>
    <t>B027</t>
  </si>
  <si>
    <t>B029</t>
  </si>
  <si>
    <t>B030</t>
  </si>
  <si>
    <t>B031</t>
  </si>
  <si>
    <t>B032</t>
  </si>
  <si>
    <t>B033</t>
  </si>
  <si>
    <t>BBSE YEBR GRBND TOTBLS</t>
  </si>
  <si>
    <t>B1001</t>
  </si>
  <si>
    <t>B1002</t>
  </si>
  <si>
    <t>B1003</t>
  </si>
  <si>
    <t>B1004</t>
  </si>
  <si>
    <t>B1005</t>
  </si>
  <si>
    <t>B1006</t>
  </si>
  <si>
    <t>B1007</t>
  </si>
  <si>
    <t>B1008</t>
  </si>
  <si>
    <t>B1009</t>
  </si>
  <si>
    <t>B1011</t>
  </si>
  <si>
    <t>B1012</t>
  </si>
  <si>
    <t>B1013</t>
  </si>
  <si>
    <t>B1014</t>
  </si>
  <si>
    <t>B1015</t>
  </si>
  <si>
    <t>B1016</t>
  </si>
  <si>
    <t>B1017</t>
  </si>
  <si>
    <t>B1018</t>
  </si>
  <si>
    <t>B1019</t>
  </si>
  <si>
    <t>B1020</t>
  </si>
  <si>
    <t>B1021</t>
  </si>
  <si>
    <t>B1022</t>
  </si>
  <si>
    <t>B1023</t>
  </si>
  <si>
    <t>B1024</t>
  </si>
  <si>
    <t>B1025</t>
  </si>
  <si>
    <t>B1026</t>
  </si>
  <si>
    <t>B1027</t>
  </si>
  <si>
    <t>B1028</t>
  </si>
  <si>
    <t>B1029</t>
  </si>
  <si>
    <t>B1030</t>
  </si>
  <si>
    <t>B1031</t>
  </si>
  <si>
    <t>B1032</t>
  </si>
  <si>
    <t>OPTION YEBR ONE (1) GRBND TOTBLS</t>
  </si>
  <si>
    <t>B2001</t>
  </si>
  <si>
    <t>B2002</t>
  </si>
  <si>
    <t>B2003</t>
  </si>
  <si>
    <t>B2004</t>
  </si>
  <si>
    <t>B2005</t>
  </si>
  <si>
    <t>B2006</t>
  </si>
  <si>
    <t>B2007</t>
  </si>
  <si>
    <t>B2008</t>
  </si>
  <si>
    <t>B2009</t>
  </si>
  <si>
    <t>B2011</t>
  </si>
  <si>
    <t>B2012</t>
  </si>
  <si>
    <t>B2013</t>
  </si>
  <si>
    <t>B2014</t>
  </si>
  <si>
    <t>B2015</t>
  </si>
  <si>
    <t>B2016</t>
  </si>
  <si>
    <t>B2017</t>
  </si>
  <si>
    <t>B2018</t>
  </si>
  <si>
    <t>B2019</t>
  </si>
  <si>
    <t>B2020</t>
  </si>
  <si>
    <t>B2021</t>
  </si>
  <si>
    <t>B2022</t>
  </si>
  <si>
    <t>B2023</t>
  </si>
  <si>
    <t>B2024</t>
  </si>
  <si>
    <t>B2025</t>
  </si>
  <si>
    <t>B2026</t>
  </si>
  <si>
    <t>B2027</t>
  </si>
  <si>
    <t>B2028</t>
  </si>
  <si>
    <t>B2029</t>
  </si>
  <si>
    <t>B2030</t>
  </si>
  <si>
    <t>B2031</t>
  </si>
  <si>
    <t>B2032</t>
  </si>
  <si>
    <t>OPTION YEBR TWO (2) GRBND TOTBLS</t>
  </si>
  <si>
    <t>B3001</t>
  </si>
  <si>
    <t>B3002</t>
  </si>
  <si>
    <t>B3003</t>
  </si>
  <si>
    <t>B3004</t>
  </si>
  <si>
    <t>B3005</t>
  </si>
  <si>
    <t>B3006</t>
  </si>
  <si>
    <t>B3007</t>
  </si>
  <si>
    <t>B3008</t>
  </si>
  <si>
    <t>B3009</t>
  </si>
  <si>
    <t>B3011</t>
  </si>
  <si>
    <t>B3012</t>
  </si>
  <si>
    <t>B3013</t>
  </si>
  <si>
    <t>B3014</t>
  </si>
  <si>
    <t>B3015</t>
  </si>
  <si>
    <t>B3016</t>
  </si>
  <si>
    <t>B3017</t>
  </si>
  <si>
    <t>B3018</t>
  </si>
  <si>
    <t>B3019</t>
  </si>
  <si>
    <t>B3020</t>
  </si>
  <si>
    <t>B3021</t>
  </si>
  <si>
    <t>B3022</t>
  </si>
  <si>
    <t>B3023</t>
  </si>
  <si>
    <t>B3024</t>
  </si>
  <si>
    <t>B3025</t>
  </si>
  <si>
    <t>B3026</t>
  </si>
  <si>
    <t>B3027</t>
  </si>
  <si>
    <t>B3028</t>
  </si>
  <si>
    <t>B3029</t>
  </si>
  <si>
    <t>B3030</t>
  </si>
  <si>
    <t>B3031</t>
  </si>
  <si>
    <t>B3032</t>
  </si>
  <si>
    <t>OPTION YEBR THREE (3) GRBND TOTBLS</t>
  </si>
  <si>
    <t>B4001</t>
  </si>
  <si>
    <t>B4002</t>
  </si>
  <si>
    <t>B4003</t>
  </si>
  <si>
    <t>B4004</t>
  </si>
  <si>
    <t>B4005</t>
  </si>
  <si>
    <t>B4006</t>
  </si>
  <si>
    <t>B4007</t>
  </si>
  <si>
    <t>B4008</t>
  </si>
  <si>
    <t>B4009</t>
  </si>
  <si>
    <t>B4011</t>
  </si>
  <si>
    <t>B4012</t>
  </si>
  <si>
    <t>B4013</t>
  </si>
  <si>
    <t>B4014</t>
  </si>
  <si>
    <t>B4015</t>
  </si>
  <si>
    <t>B4016</t>
  </si>
  <si>
    <t>B4017</t>
  </si>
  <si>
    <t>B4018</t>
  </si>
  <si>
    <t>B4019</t>
  </si>
  <si>
    <t>B4020</t>
  </si>
  <si>
    <t>B4021</t>
  </si>
  <si>
    <t>B4022</t>
  </si>
  <si>
    <t>B4023</t>
  </si>
  <si>
    <t>B4024</t>
  </si>
  <si>
    <t>B4025</t>
  </si>
  <si>
    <t>B4026</t>
  </si>
  <si>
    <t>B4027</t>
  </si>
  <si>
    <t>B4028</t>
  </si>
  <si>
    <t>B4029</t>
  </si>
  <si>
    <t>B4030</t>
  </si>
  <si>
    <t>B4031</t>
  </si>
  <si>
    <t>B4032</t>
  </si>
  <si>
    <t>B4040</t>
  </si>
  <si>
    <t>OPTION YEBR FOUR (4) GRBND TOTBLS</t>
  </si>
  <si>
    <t>BASE YEAR ROUTINE SERVICE RATE SCHEDULE</t>
  </si>
  <si>
    <t>OPTION YEAR FOUR (4) ROUTINE SERVICE RATE SCHEDULE</t>
  </si>
  <si>
    <t>OPTION YEAR THREE (3) ROUTINE SERVICE RATE SCHEDULE</t>
  </si>
  <si>
    <t>BBSE YEAR ROUTINE SERVICE RATE SCHEDULE</t>
  </si>
  <si>
    <t>1100 4th Street SW</t>
  </si>
  <si>
    <t>1101 4th Street SW</t>
  </si>
  <si>
    <t xml:space="preserve">DC General Building - Steam Plant          </t>
  </si>
  <si>
    <t>AGGREGATE AWARD GROUP C | WARDS 5 &amp; 6</t>
  </si>
  <si>
    <t>C001</t>
  </si>
  <si>
    <t>C002</t>
  </si>
  <si>
    <t>C003</t>
  </si>
  <si>
    <t>C004</t>
  </si>
  <si>
    <t>C005</t>
  </si>
  <si>
    <t>C006</t>
  </si>
  <si>
    <t>C007</t>
  </si>
  <si>
    <t>C008</t>
  </si>
  <si>
    <t>C009</t>
  </si>
  <si>
    <t>C010</t>
  </si>
  <si>
    <t>C011</t>
  </si>
  <si>
    <t>C012</t>
  </si>
  <si>
    <t>C013</t>
  </si>
  <si>
    <t>C014</t>
  </si>
  <si>
    <t>C015</t>
  </si>
  <si>
    <t>C016</t>
  </si>
  <si>
    <t>C017</t>
  </si>
  <si>
    <t>C018</t>
  </si>
  <si>
    <t>C019</t>
  </si>
  <si>
    <t>C020</t>
  </si>
  <si>
    <t>C021</t>
  </si>
  <si>
    <t>C022</t>
  </si>
  <si>
    <t>C023</t>
  </si>
  <si>
    <t>C024</t>
  </si>
  <si>
    <t>C025</t>
  </si>
  <si>
    <t>C026</t>
  </si>
  <si>
    <t>C027</t>
  </si>
  <si>
    <t>C029</t>
  </si>
  <si>
    <t>C030</t>
  </si>
  <si>
    <t>C031</t>
  </si>
  <si>
    <t>C032</t>
  </si>
  <si>
    <t>C033</t>
  </si>
  <si>
    <t>C034</t>
  </si>
  <si>
    <t>C035</t>
  </si>
  <si>
    <t>C036</t>
  </si>
  <si>
    <t>C037</t>
  </si>
  <si>
    <t>C038</t>
  </si>
  <si>
    <t>C039</t>
  </si>
  <si>
    <t>C040</t>
  </si>
  <si>
    <t>C041</t>
  </si>
  <si>
    <t>C042</t>
  </si>
  <si>
    <t>C043</t>
  </si>
  <si>
    <t>C044</t>
  </si>
  <si>
    <t>C045</t>
  </si>
  <si>
    <t>C046</t>
  </si>
  <si>
    <t>C047</t>
  </si>
  <si>
    <t>C048</t>
  </si>
  <si>
    <t>C049</t>
  </si>
  <si>
    <t>C050</t>
  </si>
  <si>
    <t>C051</t>
  </si>
  <si>
    <t>C052</t>
  </si>
  <si>
    <t>C053</t>
  </si>
  <si>
    <t>C054</t>
  </si>
  <si>
    <t>C055</t>
  </si>
  <si>
    <t>C056</t>
  </si>
  <si>
    <t>C057</t>
  </si>
  <si>
    <t>C058</t>
  </si>
  <si>
    <t>C059</t>
  </si>
  <si>
    <t>C060</t>
  </si>
  <si>
    <t>C061</t>
  </si>
  <si>
    <t>C062</t>
  </si>
  <si>
    <t>C063</t>
  </si>
  <si>
    <t>C064</t>
  </si>
  <si>
    <t>C065</t>
  </si>
  <si>
    <t>C066</t>
  </si>
  <si>
    <t>C067</t>
  </si>
  <si>
    <t>C068</t>
  </si>
  <si>
    <t>C069</t>
  </si>
  <si>
    <t>C070</t>
  </si>
  <si>
    <t>C071</t>
  </si>
  <si>
    <t>C072</t>
  </si>
  <si>
    <t>C073</t>
  </si>
  <si>
    <t>C074</t>
  </si>
  <si>
    <t>C075</t>
  </si>
  <si>
    <t>C076</t>
  </si>
  <si>
    <t>C077</t>
  </si>
  <si>
    <t>C078</t>
  </si>
  <si>
    <t>C079</t>
  </si>
  <si>
    <t>C080</t>
  </si>
  <si>
    <t>C081</t>
  </si>
  <si>
    <t>C082</t>
  </si>
  <si>
    <t>C083</t>
  </si>
  <si>
    <t>C084</t>
  </si>
  <si>
    <t>C085</t>
  </si>
  <si>
    <t>C086</t>
  </si>
  <si>
    <t>C087</t>
  </si>
  <si>
    <t>C088</t>
  </si>
  <si>
    <t>C089</t>
  </si>
  <si>
    <t>C090</t>
  </si>
  <si>
    <t>C091</t>
  </si>
  <si>
    <t>C092</t>
  </si>
  <si>
    <t>C1001</t>
  </si>
  <si>
    <t>C1002</t>
  </si>
  <si>
    <t>C1003</t>
  </si>
  <si>
    <t>C1004</t>
  </si>
  <si>
    <t>C1005</t>
  </si>
  <si>
    <t>C1006</t>
  </si>
  <si>
    <t>C1007</t>
  </si>
  <si>
    <t>C1008</t>
  </si>
  <si>
    <t>C1009</t>
  </si>
  <si>
    <t>C10C10</t>
  </si>
  <si>
    <t>C1011</t>
  </si>
  <si>
    <t>C1012</t>
  </si>
  <si>
    <t>C1013</t>
  </si>
  <si>
    <t>C1014</t>
  </si>
  <si>
    <t>C1015</t>
  </si>
  <si>
    <t>C1016</t>
  </si>
  <si>
    <t>C1017</t>
  </si>
  <si>
    <t>C1018</t>
  </si>
  <si>
    <t>C1019</t>
  </si>
  <si>
    <t>C1020</t>
  </si>
  <si>
    <t>C1021</t>
  </si>
  <si>
    <t>C1022</t>
  </si>
  <si>
    <t>C1023</t>
  </si>
  <si>
    <t>C1024</t>
  </si>
  <si>
    <t>C1025</t>
  </si>
  <si>
    <t>C1026</t>
  </si>
  <si>
    <t>C1027</t>
  </si>
  <si>
    <t>C1028</t>
  </si>
  <si>
    <t>C1029</t>
  </si>
  <si>
    <t>C1030</t>
  </si>
  <si>
    <t>C1031</t>
  </si>
  <si>
    <t>C1032</t>
  </si>
  <si>
    <t>C2001</t>
  </si>
  <si>
    <t>C2002</t>
  </si>
  <si>
    <t>C2003</t>
  </si>
  <si>
    <t>C2004</t>
  </si>
  <si>
    <t>C2005</t>
  </si>
  <si>
    <t>C2006</t>
  </si>
  <si>
    <t>C2007</t>
  </si>
  <si>
    <t>C2008</t>
  </si>
  <si>
    <t>C2009</t>
  </si>
  <si>
    <t>C20C20</t>
  </si>
  <si>
    <t>C2011</t>
  </si>
  <si>
    <t>C2012</t>
  </si>
  <si>
    <t>C2013</t>
  </si>
  <si>
    <t>C2014</t>
  </si>
  <si>
    <t>C2015</t>
  </si>
  <si>
    <t>C2016</t>
  </si>
  <si>
    <t>C2017</t>
  </si>
  <si>
    <t>C2018</t>
  </si>
  <si>
    <t>C2019</t>
  </si>
  <si>
    <t>C2020</t>
  </si>
  <si>
    <t>C2021</t>
  </si>
  <si>
    <t>C2022</t>
  </si>
  <si>
    <t>C2023</t>
  </si>
  <si>
    <t>C2024</t>
  </si>
  <si>
    <t>C2025</t>
  </si>
  <si>
    <t>C2026</t>
  </si>
  <si>
    <t>C2027</t>
  </si>
  <si>
    <t>C2028</t>
  </si>
  <si>
    <t>C2029</t>
  </si>
  <si>
    <t>C2030</t>
  </si>
  <si>
    <t>C2031</t>
  </si>
  <si>
    <t>C2032</t>
  </si>
  <si>
    <t>C3001</t>
  </si>
  <si>
    <t>C3002</t>
  </si>
  <si>
    <t>C3003</t>
  </si>
  <si>
    <t>C3004</t>
  </si>
  <si>
    <t>C3005</t>
  </si>
  <si>
    <t>C3006</t>
  </si>
  <si>
    <t>C3007</t>
  </si>
  <si>
    <t>C3008</t>
  </si>
  <si>
    <t>C3009</t>
  </si>
  <si>
    <t>C3011</t>
  </si>
  <si>
    <t>C3012</t>
  </si>
  <si>
    <t>C3013</t>
  </si>
  <si>
    <t>C3014</t>
  </si>
  <si>
    <t>C3015</t>
  </si>
  <si>
    <t>C3016</t>
  </si>
  <si>
    <t>C3017</t>
  </si>
  <si>
    <t>C3018</t>
  </si>
  <si>
    <t>C3019</t>
  </si>
  <si>
    <t>C3020</t>
  </si>
  <si>
    <t>C3021</t>
  </si>
  <si>
    <t>C3022</t>
  </si>
  <si>
    <t>C3023</t>
  </si>
  <si>
    <t>C3024</t>
  </si>
  <si>
    <t>C3025</t>
  </si>
  <si>
    <t>C3026</t>
  </si>
  <si>
    <t>C3027</t>
  </si>
  <si>
    <t>C3028</t>
  </si>
  <si>
    <t>C3029</t>
  </si>
  <si>
    <t>C3030</t>
  </si>
  <si>
    <t>C3031</t>
  </si>
  <si>
    <t>C3032</t>
  </si>
  <si>
    <t>C4001</t>
  </si>
  <si>
    <t>C4002</t>
  </si>
  <si>
    <t>C4003</t>
  </si>
  <si>
    <t>C4004</t>
  </si>
  <si>
    <t>C4005</t>
  </si>
  <si>
    <t>C4006</t>
  </si>
  <si>
    <t>C4007</t>
  </si>
  <si>
    <t>C4008</t>
  </si>
  <si>
    <t>C4009</t>
  </si>
  <si>
    <t>C40C40</t>
  </si>
  <si>
    <t>C4011</t>
  </si>
  <si>
    <t>C4012</t>
  </si>
  <si>
    <t>C4013</t>
  </si>
  <si>
    <t>C4014</t>
  </si>
  <si>
    <t>C4015</t>
  </si>
  <si>
    <t>C4016</t>
  </si>
  <si>
    <t>C4017</t>
  </si>
  <si>
    <t>C4018</t>
  </si>
  <si>
    <t>C4019</t>
  </si>
  <si>
    <t>C4020</t>
  </si>
  <si>
    <t>C4021</t>
  </si>
  <si>
    <t>C4022</t>
  </si>
  <si>
    <t>C4023</t>
  </si>
  <si>
    <t>C4024</t>
  </si>
  <si>
    <t>C4025</t>
  </si>
  <si>
    <t>C4026</t>
  </si>
  <si>
    <t>C4027</t>
  </si>
  <si>
    <t>C4028</t>
  </si>
  <si>
    <t>C4029</t>
  </si>
  <si>
    <t>C4030</t>
  </si>
  <si>
    <t>C4031</t>
  </si>
  <si>
    <t>C4032</t>
  </si>
  <si>
    <t>C1033</t>
  </si>
  <si>
    <t>C1034</t>
  </si>
  <si>
    <t>C1035</t>
  </si>
  <si>
    <t>C1036</t>
  </si>
  <si>
    <t>C1037</t>
  </si>
  <si>
    <t>C1038</t>
  </si>
  <si>
    <t>C1039</t>
  </si>
  <si>
    <t>C1040</t>
  </si>
  <si>
    <t>C1041</t>
  </si>
  <si>
    <t>C1042</t>
  </si>
  <si>
    <t>C1043</t>
  </si>
  <si>
    <t>C1044</t>
  </si>
  <si>
    <t>C1045</t>
  </si>
  <si>
    <t>C1046</t>
  </si>
  <si>
    <t>C1047</t>
  </si>
  <si>
    <t>C1048</t>
  </si>
  <si>
    <t>C1049</t>
  </si>
  <si>
    <t>C1050</t>
  </si>
  <si>
    <t>C1051</t>
  </si>
  <si>
    <t>C1052</t>
  </si>
  <si>
    <t>C1053</t>
  </si>
  <si>
    <t>C1054</t>
  </si>
  <si>
    <t>C1055</t>
  </si>
  <si>
    <t>C1056</t>
  </si>
  <si>
    <t>C1057</t>
  </si>
  <si>
    <t>C1058</t>
  </si>
  <si>
    <t>C1059</t>
  </si>
  <si>
    <t>C1060</t>
  </si>
  <si>
    <t>C1061</t>
  </si>
  <si>
    <t>C1062</t>
  </si>
  <si>
    <t>C1063</t>
  </si>
  <si>
    <t>C1064</t>
  </si>
  <si>
    <t>C1065</t>
  </si>
  <si>
    <t>C1066</t>
  </si>
  <si>
    <t>C1067</t>
  </si>
  <si>
    <t>C1068</t>
  </si>
  <si>
    <t>C1069</t>
  </si>
  <si>
    <t>C1070</t>
  </si>
  <si>
    <t>C1071</t>
  </si>
  <si>
    <t>C1072</t>
  </si>
  <si>
    <t>C1073</t>
  </si>
  <si>
    <t>C1074</t>
  </si>
  <si>
    <t>C1075</t>
  </si>
  <si>
    <t>C1076</t>
  </si>
  <si>
    <t>C1077</t>
  </si>
  <si>
    <t>C1078</t>
  </si>
  <si>
    <t>C1079</t>
  </si>
  <si>
    <t>C1080</t>
  </si>
  <si>
    <t>C1081</t>
  </si>
  <si>
    <t>C1082</t>
  </si>
  <si>
    <t>C1083</t>
  </si>
  <si>
    <t>C1084</t>
  </si>
  <si>
    <t>C1085</t>
  </si>
  <si>
    <t>C1086</t>
  </si>
  <si>
    <t>C1087</t>
  </si>
  <si>
    <t>C1088</t>
  </si>
  <si>
    <t>C1089</t>
  </si>
  <si>
    <t>C1090</t>
  </si>
  <si>
    <t>C1091</t>
  </si>
  <si>
    <t>C2033</t>
  </si>
  <si>
    <t>C2034</t>
  </si>
  <si>
    <t>C2035</t>
  </si>
  <si>
    <t>C2036</t>
  </si>
  <si>
    <t>C2037</t>
  </si>
  <si>
    <t>C2038</t>
  </si>
  <si>
    <t>C2039</t>
  </si>
  <si>
    <t>C2040</t>
  </si>
  <si>
    <t>C2041</t>
  </si>
  <si>
    <t>C2042</t>
  </si>
  <si>
    <t>C2043</t>
  </si>
  <si>
    <t>C2044</t>
  </si>
  <si>
    <t>C2045</t>
  </si>
  <si>
    <t>C2046</t>
  </si>
  <si>
    <t>C2047</t>
  </si>
  <si>
    <t>C2048</t>
  </si>
  <si>
    <t>C2049</t>
  </si>
  <si>
    <t>C2050</t>
  </si>
  <si>
    <t>C2051</t>
  </si>
  <si>
    <t>C2052</t>
  </si>
  <si>
    <t>C2053</t>
  </si>
  <si>
    <t>C2054</t>
  </si>
  <si>
    <t>C2055</t>
  </si>
  <si>
    <t>C2056</t>
  </si>
  <si>
    <t>C2057</t>
  </si>
  <si>
    <t>C2058</t>
  </si>
  <si>
    <t>C2059</t>
  </si>
  <si>
    <t>C2060</t>
  </si>
  <si>
    <t>C2061</t>
  </si>
  <si>
    <t>C2062</t>
  </si>
  <si>
    <t>C2063</t>
  </si>
  <si>
    <t>C2064</t>
  </si>
  <si>
    <t>C2065</t>
  </si>
  <si>
    <t>C2066</t>
  </si>
  <si>
    <t>C2067</t>
  </si>
  <si>
    <t>C2068</t>
  </si>
  <si>
    <t>C2069</t>
  </si>
  <si>
    <t>C2070</t>
  </si>
  <si>
    <t>C2071</t>
  </si>
  <si>
    <t>C2072</t>
  </si>
  <si>
    <t>C2073</t>
  </si>
  <si>
    <t>C2074</t>
  </si>
  <si>
    <t>C2075</t>
  </si>
  <si>
    <t>C2076</t>
  </si>
  <si>
    <t>C2077</t>
  </si>
  <si>
    <t>C2078</t>
  </si>
  <si>
    <t>C2079</t>
  </si>
  <si>
    <t>C2080</t>
  </si>
  <si>
    <t>C2081</t>
  </si>
  <si>
    <t>C2082</t>
  </si>
  <si>
    <t>C2083</t>
  </si>
  <si>
    <t>C2084</t>
  </si>
  <si>
    <t>C2085</t>
  </si>
  <si>
    <t>C2086</t>
  </si>
  <si>
    <t>C2087</t>
  </si>
  <si>
    <t>C2088</t>
  </si>
  <si>
    <t>C2089</t>
  </si>
  <si>
    <t>C2090</t>
  </si>
  <si>
    <t>C2091</t>
  </si>
  <si>
    <t>C3033</t>
  </si>
  <si>
    <t>C3034</t>
  </si>
  <si>
    <t>C3035</t>
  </si>
  <si>
    <t>C3036</t>
  </si>
  <si>
    <t>C3037</t>
  </si>
  <si>
    <t>C3038</t>
  </si>
  <si>
    <t>C3039</t>
  </si>
  <si>
    <t>C3040</t>
  </si>
  <si>
    <t>C3041</t>
  </si>
  <si>
    <t>C3042</t>
  </si>
  <si>
    <t>C3043</t>
  </si>
  <si>
    <t>C3044</t>
  </si>
  <si>
    <t>C3045</t>
  </si>
  <si>
    <t>C3046</t>
  </si>
  <si>
    <t>C3047</t>
  </si>
  <si>
    <t>C3048</t>
  </si>
  <si>
    <t>C3049</t>
  </si>
  <si>
    <t>C3050</t>
  </si>
  <si>
    <t>C3051</t>
  </si>
  <si>
    <t>C3052</t>
  </si>
  <si>
    <t>C3053</t>
  </si>
  <si>
    <t>C3054</t>
  </si>
  <si>
    <t>C3055</t>
  </si>
  <si>
    <t>C3056</t>
  </si>
  <si>
    <t>C3057</t>
  </si>
  <si>
    <t>C3058</t>
  </si>
  <si>
    <t>C3059</t>
  </si>
  <si>
    <t>C3060</t>
  </si>
  <si>
    <t>C3061</t>
  </si>
  <si>
    <t>C3062</t>
  </si>
  <si>
    <t>C3063</t>
  </si>
  <si>
    <t>C3064</t>
  </si>
  <si>
    <t>C3065</t>
  </si>
  <si>
    <t>C3066</t>
  </si>
  <si>
    <t>C3067</t>
  </si>
  <si>
    <t>C3068</t>
  </si>
  <si>
    <t>C3069</t>
  </si>
  <si>
    <t>C3070</t>
  </si>
  <si>
    <t>C3071</t>
  </si>
  <si>
    <t>C3072</t>
  </si>
  <si>
    <t>C3073</t>
  </si>
  <si>
    <t>C3074</t>
  </si>
  <si>
    <t>C3075</t>
  </si>
  <si>
    <t>C3076</t>
  </si>
  <si>
    <t>C3077</t>
  </si>
  <si>
    <t>C3078</t>
  </si>
  <si>
    <t>C3079</t>
  </si>
  <si>
    <t>C3080</t>
  </si>
  <si>
    <t>C3081</t>
  </si>
  <si>
    <t>C3082</t>
  </si>
  <si>
    <t>C3083</t>
  </si>
  <si>
    <t>C3084</t>
  </si>
  <si>
    <t>C3085</t>
  </si>
  <si>
    <t>C3086</t>
  </si>
  <si>
    <t>C3087</t>
  </si>
  <si>
    <t>C3088</t>
  </si>
  <si>
    <t>C3089</t>
  </si>
  <si>
    <t>C3090</t>
  </si>
  <si>
    <t>C3091</t>
  </si>
  <si>
    <t>C4033</t>
  </si>
  <si>
    <t>C4034</t>
  </si>
  <si>
    <t>C4035</t>
  </si>
  <si>
    <t>C4036</t>
  </si>
  <si>
    <t>C4037</t>
  </si>
  <si>
    <t>C4038</t>
  </si>
  <si>
    <t>C4039</t>
  </si>
  <si>
    <t>C4040</t>
  </si>
  <si>
    <t>C4041</t>
  </si>
  <si>
    <t>C4042</t>
  </si>
  <si>
    <t>C4043</t>
  </si>
  <si>
    <t>C4044</t>
  </si>
  <si>
    <t>C4045</t>
  </si>
  <si>
    <t>C4046</t>
  </si>
  <si>
    <t>C4047</t>
  </si>
  <si>
    <t>C4048</t>
  </si>
  <si>
    <t>C4049</t>
  </si>
  <si>
    <t>C4050</t>
  </si>
  <si>
    <t>C4051</t>
  </si>
  <si>
    <t>C4052</t>
  </si>
  <si>
    <t>C4053</t>
  </si>
  <si>
    <t>C4054</t>
  </si>
  <si>
    <t>C4055</t>
  </si>
  <si>
    <t>C4056</t>
  </si>
  <si>
    <t>C4057</t>
  </si>
  <si>
    <t>C4058</t>
  </si>
  <si>
    <t>C4059</t>
  </si>
  <si>
    <t>C4060</t>
  </si>
  <si>
    <t>C4061</t>
  </si>
  <si>
    <t>C4062</t>
  </si>
  <si>
    <t>C4063</t>
  </si>
  <si>
    <t>C4064</t>
  </si>
  <si>
    <t>C4065</t>
  </si>
  <si>
    <t>C4066</t>
  </si>
  <si>
    <t>C4067</t>
  </si>
  <si>
    <t>C4068</t>
  </si>
  <si>
    <t>C4069</t>
  </si>
  <si>
    <t>C4070</t>
  </si>
  <si>
    <t>C4071</t>
  </si>
  <si>
    <t>C4072</t>
  </si>
  <si>
    <t>C4073</t>
  </si>
  <si>
    <t>C4074</t>
  </si>
  <si>
    <t>C4075</t>
  </si>
  <si>
    <t>C4076</t>
  </si>
  <si>
    <t>C4077</t>
  </si>
  <si>
    <t>C4078</t>
  </si>
  <si>
    <t>C4079</t>
  </si>
  <si>
    <t>C4080</t>
  </si>
  <si>
    <t>C4081</t>
  </si>
  <si>
    <t>C4082</t>
  </si>
  <si>
    <t>C4083</t>
  </si>
  <si>
    <t>C4084</t>
  </si>
  <si>
    <t>C4085</t>
  </si>
  <si>
    <t>C4086</t>
  </si>
  <si>
    <t>C4087</t>
  </si>
  <si>
    <t>C4088</t>
  </si>
  <si>
    <t>C4089</t>
  </si>
  <si>
    <t>C4090</t>
  </si>
  <si>
    <t>C4091</t>
  </si>
  <si>
    <t>BASE YEAR ROUTINE SERVICES RATE SCHEDULE</t>
  </si>
  <si>
    <t>OPTION YEAR ONE (1) ROUTINE SERVICES RATE SCHEDULE</t>
  </si>
  <si>
    <t>OPTION YEAR TWO (2) ROUTINE SERVICES RATE SCHEDULE</t>
  </si>
  <si>
    <t>OPTION YEAR THREE (3) ROUTINE SERVICES RATE SCHEDULE</t>
  </si>
  <si>
    <t>OPTION YEAR FOUR (4) ROUTINE SERVICES RATE SCHEDULE</t>
  </si>
  <si>
    <t>AGGREGATE AWARD GROUP D | WARDS 7 &amp; 8</t>
  </si>
  <si>
    <t>DDAM-17-ND-0022</t>
  </si>
  <si>
    <t>Preventative MaintenanDe, Repairs, Rentals, ReloDation and Installation ServiDes for Generators</t>
  </si>
  <si>
    <t>BID FORM ATTADHMENT A</t>
  </si>
  <si>
    <t>BASE YEAR ROUTINE SERVIDES RATE SDHEDULE</t>
  </si>
  <si>
    <t>DLIN</t>
  </si>
  <si>
    <t>D001</t>
  </si>
  <si>
    <t>D002</t>
  </si>
  <si>
    <t>D003</t>
  </si>
  <si>
    <t>D004</t>
  </si>
  <si>
    <t>D005</t>
  </si>
  <si>
    <t>D006</t>
  </si>
  <si>
    <t>D007</t>
  </si>
  <si>
    <t>D008</t>
  </si>
  <si>
    <t>D009</t>
  </si>
  <si>
    <t>D010</t>
  </si>
  <si>
    <t>D011</t>
  </si>
  <si>
    <t>D012</t>
  </si>
  <si>
    <t>D013</t>
  </si>
  <si>
    <t>D014</t>
  </si>
  <si>
    <t>D015</t>
  </si>
  <si>
    <t>D016</t>
  </si>
  <si>
    <t>D017</t>
  </si>
  <si>
    <t>D018</t>
  </si>
  <si>
    <t>D019</t>
  </si>
  <si>
    <t>D020</t>
  </si>
  <si>
    <t>D021</t>
  </si>
  <si>
    <t>D022</t>
  </si>
  <si>
    <t>D023</t>
  </si>
  <si>
    <t>D024</t>
  </si>
  <si>
    <t>D025</t>
  </si>
  <si>
    <t>D026</t>
  </si>
  <si>
    <t>D027</t>
  </si>
  <si>
    <t>D029</t>
  </si>
  <si>
    <t>D030</t>
  </si>
  <si>
    <t>D031</t>
  </si>
  <si>
    <t>D032</t>
  </si>
  <si>
    <t>D033</t>
  </si>
  <si>
    <t>D034</t>
  </si>
  <si>
    <t>D035</t>
  </si>
  <si>
    <t>D036</t>
  </si>
  <si>
    <t>D037</t>
  </si>
  <si>
    <t>D038</t>
  </si>
  <si>
    <t>D039</t>
  </si>
  <si>
    <t>D040</t>
  </si>
  <si>
    <t>D041</t>
  </si>
  <si>
    <t>D042</t>
  </si>
  <si>
    <t>D043</t>
  </si>
  <si>
    <t>D044</t>
  </si>
  <si>
    <t>D045</t>
  </si>
  <si>
    <t>D046</t>
  </si>
  <si>
    <t>D047</t>
  </si>
  <si>
    <t>D048</t>
  </si>
  <si>
    <t>D049</t>
  </si>
  <si>
    <t>D050</t>
  </si>
  <si>
    <t>D051</t>
  </si>
  <si>
    <t>D052</t>
  </si>
  <si>
    <t>D053</t>
  </si>
  <si>
    <t>D054</t>
  </si>
  <si>
    <t>D055</t>
  </si>
  <si>
    <t>D056</t>
  </si>
  <si>
    <t>D057</t>
  </si>
  <si>
    <t>D058</t>
  </si>
  <si>
    <t>D059</t>
  </si>
  <si>
    <t>OPTION YEAR ONE (1) ROUTINE SERVIDES RATE SDHEDULE</t>
  </si>
  <si>
    <t>D1001</t>
  </si>
  <si>
    <t>D1002</t>
  </si>
  <si>
    <t>D1003</t>
  </si>
  <si>
    <t>D1004</t>
  </si>
  <si>
    <t>D1005</t>
  </si>
  <si>
    <t>D1006</t>
  </si>
  <si>
    <t>D1007</t>
  </si>
  <si>
    <t>D1008</t>
  </si>
  <si>
    <t>D1009</t>
  </si>
  <si>
    <t>D1011</t>
  </si>
  <si>
    <t>D1012</t>
  </si>
  <si>
    <t>D1013</t>
  </si>
  <si>
    <t>D1014</t>
  </si>
  <si>
    <t>D1015</t>
  </si>
  <si>
    <t>D1016</t>
  </si>
  <si>
    <t>D1017</t>
  </si>
  <si>
    <t>D1018</t>
  </si>
  <si>
    <t>D1019</t>
  </si>
  <si>
    <t>D1020</t>
  </si>
  <si>
    <t>D1021</t>
  </si>
  <si>
    <t>D1022</t>
  </si>
  <si>
    <t>D1023</t>
  </si>
  <si>
    <t>D1024</t>
  </si>
  <si>
    <t>D1025</t>
  </si>
  <si>
    <t>D1026</t>
  </si>
  <si>
    <t>D1027</t>
  </si>
  <si>
    <t>D1028</t>
  </si>
  <si>
    <t>D1029</t>
  </si>
  <si>
    <t>D1030</t>
  </si>
  <si>
    <t>D1031</t>
  </si>
  <si>
    <t>D1032</t>
  </si>
  <si>
    <t>D1033</t>
  </si>
  <si>
    <t>D1034</t>
  </si>
  <si>
    <t>D1035</t>
  </si>
  <si>
    <t>D1036</t>
  </si>
  <si>
    <t>D1037</t>
  </si>
  <si>
    <t>D1038</t>
  </si>
  <si>
    <t>D1039</t>
  </si>
  <si>
    <t>D1040</t>
  </si>
  <si>
    <t>D1041</t>
  </si>
  <si>
    <t>D1042</t>
  </si>
  <si>
    <t>D1043</t>
  </si>
  <si>
    <t>D1044</t>
  </si>
  <si>
    <t>D1045</t>
  </si>
  <si>
    <t>D1046</t>
  </si>
  <si>
    <t>D1047</t>
  </si>
  <si>
    <t>D1048</t>
  </si>
  <si>
    <t>D1049</t>
  </si>
  <si>
    <t>D1050</t>
  </si>
  <si>
    <t>D1051</t>
  </si>
  <si>
    <t>D1052</t>
  </si>
  <si>
    <t>D1053</t>
  </si>
  <si>
    <t>D1054</t>
  </si>
  <si>
    <t>D1055</t>
  </si>
  <si>
    <t>D1056</t>
  </si>
  <si>
    <t>D1057</t>
  </si>
  <si>
    <t>D1058</t>
  </si>
  <si>
    <t>OPTION YEAR TWO (2) ROUTINE SERVIDES RATE SDHEDULE</t>
  </si>
  <si>
    <t>D2001</t>
  </si>
  <si>
    <t>D2002</t>
  </si>
  <si>
    <t>D2003</t>
  </si>
  <si>
    <t>D2004</t>
  </si>
  <si>
    <t>D2005</t>
  </si>
  <si>
    <t>D2006</t>
  </si>
  <si>
    <t>D2007</t>
  </si>
  <si>
    <t>D2008</t>
  </si>
  <si>
    <t>D2009</t>
  </si>
  <si>
    <t>D2011</t>
  </si>
  <si>
    <t>D2012</t>
  </si>
  <si>
    <t>D2013</t>
  </si>
  <si>
    <t>D2014</t>
  </si>
  <si>
    <t>D2015</t>
  </si>
  <si>
    <t>D2016</t>
  </si>
  <si>
    <t>D2017</t>
  </si>
  <si>
    <t>D2018</t>
  </si>
  <si>
    <t>D2019</t>
  </si>
  <si>
    <t>D2020</t>
  </si>
  <si>
    <t>D2021</t>
  </si>
  <si>
    <t>D2022</t>
  </si>
  <si>
    <t>D2023</t>
  </si>
  <si>
    <t>D2024</t>
  </si>
  <si>
    <t>D2025</t>
  </si>
  <si>
    <t>D2026</t>
  </si>
  <si>
    <t>D2027</t>
  </si>
  <si>
    <t>D2028</t>
  </si>
  <si>
    <t>D2029</t>
  </si>
  <si>
    <t>D2030</t>
  </si>
  <si>
    <t>D2031</t>
  </si>
  <si>
    <t>D2032</t>
  </si>
  <si>
    <t>D2033</t>
  </si>
  <si>
    <t>D2034</t>
  </si>
  <si>
    <t>D2035</t>
  </si>
  <si>
    <t>D2036</t>
  </si>
  <si>
    <t>D2037</t>
  </si>
  <si>
    <t>D2038</t>
  </si>
  <si>
    <t>D2039</t>
  </si>
  <si>
    <t>D2040</t>
  </si>
  <si>
    <t>D2041</t>
  </si>
  <si>
    <t>D2042</t>
  </si>
  <si>
    <t>D2043</t>
  </si>
  <si>
    <t>D2044</t>
  </si>
  <si>
    <t>D2045</t>
  </si>
  <si>
    <t>D2046</t>
  </si>
  <si>
    <t>D2047</t>
  </si>
  <si>
    <t>D2048</t>
  </si>
  <si>
    <t>D2049</t>
  </si>
  <si>
    <t>D2050</t>
  </si>
  <si>
    <t>D2051</t>
  </si>
  <si>
    <t>D2052</t>
  </si>
  <si>
    <t>D2053</t>
  </si>
  <si>
    <t>D2054</t>
  </si>
  <si>
    <t>D2055</t>
  </si>
  <si>
    <t>D2056</t>
  </si>
  <si>
    <t>D2057</t>
  </si>
  <si>
    <t>D2058</t>
  </si>
  <si>
    <t>OPTION YEAR THREE (3) ROUTINE SERVIDES RATE SDHEDULE</t>
  </si>
  <si>
    <t>D3001</t>
  </si>
  <si>
    <t>D3002</t>
  </si>
  <si>
    <t>D3003</t>
  </si>
  <si>
    <t>D3004</t>
  </si>
  <si>
    <t>D3005</t>
  </si>
  <si>
    <t>D3006</t>
  </si>
  <si>
    <t>D3007</t>
  </si>
  <si>
    <t>D3008</t>
  </si>
  <si>
    <t>D3009</t>
  </si>
  <si>
    <t>D3011</t>
  </si>
  <si>
    <t>D3012</t>
  </si>
  <si>
    <t>D3013</t>
  </si>
  <si>
    <t>D3014</t>
  </si>
  <si>
    <t>D3015</t>
  </si>
  <si>
    <t>D3016</t>
  </si>
  <si>
    <t>D3017</t>
  </si>
  <si>
    <t>D3018</t>
  </si>
  <si>
    <t>D3019</t>
  </si>
  <si>
    <t>D3020</t>
  </si>
  <si>
    <t>D3021</t>
  </si>
  <si>
    <t>D3022</t>
  </si>
  <si>
    <t>D3023</t>
  </si>
  <si>
    <t>D3024</t>
  </si>
  <si>
    <t>D3025</t>
  </si>
  <si>
    <t>D3026</t>
  </si>
  <si>
    <t>D3027</t>
  </si>
  <si>
    <t>D3028</t>
  </si>
  <si>
    <t>D3029</t>
  </si>
  <si>
    <t>D3030</t>
  </si>
  <si>
    <t>D3031</t>
  </si>
  <si>
    <t>D3032</t>
  </si>
  <si>
    <t>D3033</t>
  </si>
  <si>
    <t>D3034</t>
  </si>
  <si>
    <t>D3035</t>
  </si>
  <si>
    <t>D3036</t>
  </si>
  <si>
    <t>D3037</t>
  </si>
  <si>
    <t>D3038</t>
  </si>
  <si>
    <t>D3039</t>
  </si>
  <si>
    <t>D3040</t>
  </si>
  <si>
    <t>D3041</t>
  </si>
  <si>
    <t>D3042</t>
  </si>
  <si>
    <t>D3043</t>
  </si>
  <si>
    <t>D3044</t>
  </si>
  <si>
    <t>D3045</t>
  </si>
  <si>
    <t>D3046</t>
  </si>
  <si>
    <t>D3047</t>
  </si>
  <si>
    <t>D3048</t>
  </si>
  <si>
    <t>D3049</t>
  </si>
  <si>
    <t>D3050</t>
  </si>
  <si>
    <t>D3051</t>
  </si>
  <si>
    <t>D3052</t>
  </si>
  <si>
    <t>D3053</t>
  </si>
  <si>
    <t>D3054</t>
  </si>
  <si>
    <t>D3055</t>
  </si>
  <si>
    <t>D3056</t>
  </si>
  <si>
    <t>D3057</t>
  </si>
  <si>
    <t>D3058</t>
  </si>
  <si>
    <t>OPTION YEAR FOUR (4) ROUTINE SERVIDES RATE SDHEDULE</t>
  </si>
  <si>
    <t>D4001</t>
  </si>
  <si>
    <t>D4002</t>
  </si>
  <si>
    <t>D4003</t>
  </si>
  <si>
    <t>D4004</t>
  </si>
  <si>
    <t>D4005</t>
  </si>
  <si>
    <t>D4006</t>
  </si>
  <si>
    <t>D4007</t>
  </si>
  <si>
    <t>D4008</t>
  </si>
  <si>
    <t>D4009</t>
  </si>
  <si>
    <t>D4011</t>
  </si>
  <si>
    <t>D4012</t>
  </si>
  <si>
    <t>D4013</t>
  </si>
  <si>
    <t>D4014</t>
  </si>
  <si>
    <t>D4015</t>
  </si>
  <si>
    <t>D4016</t>
  </si>
  <si>
    <t>D4017</t>
  </si>
  <si>
    <t>D4018</t>
  </si>
  <si>
    <t>D4019</t>
  </si>
  <si>
    <t>D4020</t>
  </si>
  <si>
    <t>D4021</t>
  </si>
  <si>
    <t>D4022</t>
  </si>
  <si>
    <t>D4023</t>
  </si>
  <si>
    <t>D4024</t>
  </si>
  <si>
    <t>D4025</t>
  </si>
  <si>
    <t>D4026</t>
  </si>
  <si>
    <t>D4027</t>
  </si>
  <si>
    <t>D4028</t>
  </si>
  <si>
    <t>D4029</t>
  </si>
  <si>
    <t>D4030</t>
  </si>
  <si>
    <t>D4031</t>
  </si>
  <si>
    <t>D4032</t>
  </si>
  <si>
    <t>D4033</t>
  </si>
  <si>
    <t>D4034</t>
  </si>
  <si>
    <t>D4035</t>
  </si>
  <si>
    <t>D4036</t>
  </si>
  <si>
    <t>D4037</t>
  </si>
  <si>
    <t>D4038</t>
  </si>
  <si>
    <t>D4039</t>
  </si>
  <si>
    <t>D4040</t>
  </si>
  <si>
    <t>D4041</t>
  </si>
  <si>
    <t>D4042</t>
  </si>
  <si>
    <t>D4043</t>
  </si>
  <si>
    <t>D4044</t>
  </si>
  <si>
    <t>D4045</t>
  </si>
  <si>
    <t>D4046</t>
  </si>
  <si>
    <t>D4047</t>
  </si>
  <si>
    <t>D4048</t>
  </si>
  <si>
    <t>D4049</t>
  </si>
  <si>
    <t>D4050</t>
  </si>
  <si>
    <t>D4051</t>
  </si>
  <si>
    <t>D4052</t>
  </si>
  <si>
    <t>D4053</t>
  </si>
  <si>
    <t>D4054</t>
  </si>
  <si>
    <t>D4055</t>
  </si>
  <si>
    <t>D4056</t>
  </si>
  <si>
    <t>D4057</t>
  </si>
  <si>
    <t>D4058</t>
  </si>
  <si>
    <t>D1010</t>
  </si>
  <si>
    <t>B1010</t>
  </si>
  <si>
    <t>A1010</t>
  </si>
  <si>
    <r>
      <rPr>
        <b/>
        <sz val="16"/>
        <rFont val="Calibri"/>
        <family val="2"/>
        <scheme val="minor"/>
      </rPr>
      <t>GROUP A TOTAL PRICE</t>
    </r>
    <r>
      <rPr>
        <b/>
        <sz val="14"/>
        <rFont val="Calibri"/>
        <family val="2"/>
        <scheme val="minor"/>
      </rPr>
      <t xml:space="preserve">
</t>
    </r>
    <r>
      <rPr>
        <b/>
        <sz val="11"/>
        <color rgb="FFFF0000"/>
        <rFont val="Calibri"/>
        <family val="2"/>
        <scheme val="minor"/>
      </rPr>
      <t>(Base Yr + OY1, OY2, OY3 &amp; OY4)</t>
    </r>
  </si>
  <si>
    <r>
      <rPr>
        <b/>
        <sz val="16"/>
        <rFont val="Calibri"/>
        <family val="2"/>
        <scheme val="minor"/>
      </rPr>
      <t>GROUP B TOTAL PRICE</t>
    </r>
    <r>
      <rPr>
        <b/>
        <sz val="14"/>
        <rFont val="Calibri"/>
        <family val="2"/>
        <scheme val="minor"/>
      </rPr>
      <t xml:space="preserve">
</t>
    </r>
    <r>
      <rPr>
        <b/>
        <sz val="11"/>
        <color rgb="FFFF0000"/>
        <rFont val="Calibri"/>
        <family val="2"/>
        <scheme val="minor"/>
      </rPr>
      <t>(Base Yr + OY1, OY2, OY3 &amp; OY4)</t>
    </r>
  </si>
  <si>
    <r>
      <rPr>
        <b/>
        <sz val="16"/>
        <rFont val="Calibri"/>
        <family val="2"/>
        <scheme val="minor"/>
      </rPr>
      <t>GROUP C TOTAL PRICE</t>
    </r>
    <r>
      <rPr>
        <b/>
        <sz val="14"/>
        <rFont val="Calibri"/>
        <family val="2"/>
        <scheme val="minor"/>
      </rPr>
      <t xml:space="preserve">
</t>
    </r>
    <r>
      <rPr>
        <b/>
        <sz val="11"/>
        <color rgb="FFFF0000"/>
        <rFont val="Calibri"/>
        <family val="2"/>
        <scheme val="minor"/>
      </rPr>
      <t>(Base Yr + OY1, OY2, OY3 &amp; OY4)</t>
    </r>
  </si>
  <si>
    <t>BASE YEAR</t>
  </si>
  <si>
    <t>OPTION YEAR 
ONE (1)</t>
  </si>
  <si>
    <t>OPTION YEAR
TWO (2)</t>
  </si>
  <si>
    <t>OPTION YEAR
THREE (3)</t>
  </si>
  <si>
    <t>OPTION YEAR
FOUR (4)</t>
  </si>
  <si>
    <t>Labor Category</t>
  </si>
  <si>
    <t>Mechanic/Technician</t>
  </si>
  <si>
    <t>TOTAL COST</t>
  </si>
  <si>
    <t>Delivery/Relocation</t>
  </si>
  <si>
    <t>Deinstall/Install</t>
  </si>
  <si>
    <t>OPTION YEAR ONE (1)</t>
  </si>
  <si>
    <t>OPTION YEAR TWO (2)</t>
  </si>
  <si>
    <t>OPTION YEAR THREE (3)</t>
  </si>
  <si>
    <t>OPTION YEAR FOUR (4)</t>
  </si>
  <si>
    <r>
      <t xml:space="preserve">On-Call Services Rates
</t>
    </r>
    <r>
      <rPr>
        <b/>
        <sz val="11"/>
        <color rgb="FFFF0000"/>
        <rFont val="Calibri"/>
        <family val="2"/>
        <scheme val="minor"/>
      </rPr>
      <t>(Base Year + OY1+OY2+OY3+OY4)</t>
    </r>
  </si>
  <si>
    <t>TOTAL GROUP A</t>
  </si>
  <si>
    <t>TOTAL GROUP B</t>
  </si>
  <si>
    <t>TOTAL GROUP C</t>
  </si>
  <si>
    <t>TOTAL GROUP D</t>
  </si>
  <si>
    <t>GROUP TOTALS</t>
  </si>
  <si>
    <t>OPTION YEAR TOTALS</t>
  </si>
  <si>
    <t>PRICING OFFERING SUMMARY</t>
  </si>
  <si>
    <t>Helper/Apprentice</t>
  </si>
  <si>
    <t>QUARTERLY</t>
  </si>
  <si>
    <r>
      <t xml:space="preserve">Rental Rates
</t>
    </r>
    <r>
      <rPr>
        <b/>
        <sz val="11"/>
        <color rgb="FFFF0000"/>
        <rFont val="Calibri"/>
        <family val="2"/>
        <scheme val="minor"/>
      </rPr>
      <t>(Base Year + OY1+OY2+OY3+OY4)</t>
    </r>
  </si>
  <si>
    <t>RRA001</t>
  </si>
  <si>
    <t>RRA002</t>
  </si>
  <si>
    <t>RRA003</t>
  </si>
  <si>
    <t>RRA004</t>
  </si>
  <si>
    <t>RRB001</t>
  </si>
  <si>
    <t>RRB002</t>
  </si>
  <si>
    <t>RRB003</t>
  </si>
  <si>
    <t>RRB004</t>
  </si>
  <si>
    <t>RRC001</t>
  </si>
  <si>
    <t>RRC002</t>
  </si>
  <si>
    <t>RRC003</t>
  </si>
  <si>
    <t>RRC004</t>
  </si>
  <si>
    <t>RRD001</t>
  </si>
  <si>
    <t>RRD002</t>
  </si>
  <si>
    <t>RRD003</t>
  </si>
  <si>
    <t>RRD004</t>
  </si>
  <si>
    <t>RRE001</t>
  </si>
  <si>
    <t>RRE002</t>
  </si>
  <si>
    <t>RRE003</t>
  </si>
  <si>
    <t>RRE004</t>
  </si>
  <si>
    <t>Chiller Type Generator, 19-29KVA</t>
  </si>
  <si>
    <t>Diesel Generator, 100 KW</t>
  </si>
  <si>
    <t>Diesel Generator, 500 KW</t>
  </si>
  <si>
    <t>Diesel Generator, 1000 KW</t>
  </si>
  <si>
    <t>Daily Rental Rate</t>
  </si>
  <si>
    <t>Weekly Rental Rate</t>
  </si>
  <si>
    <t>Generator Type</t>
  </si>
  <si>
    <t>TOTAL RENTAL RATES</t>
  </si>
  <si>
    <t>Generator Rental Rates</t>
  </si>
  <si>
    <t xml:space="preserve">TOTAL ON-CALL
SERVICE HOURLY RATES </t>
  </si>
  <si>
    <t>ON-CALL HOURLY SERVICES RATES
LABOR AND MATERIALS COST REIMBURSABLE RATES</t>
  </si>
  <si>
    <t>STANDARD SERVICE HOURLY RATE</t>
  </si>
  <si>
    <t>WEEKEND &amp; HOLIDAY HOURLY RATE</t>
  </si>
  <si>
    <t>CR0001</t>
  </si>
  <si>
    <t>CR1001</t>
  </si>
  <si>
    <t>CR3001</t>
  </si>
  <si>
    <t>CR2001</t>
  </si>
  <si>
    <t>CR4001</t>
  </si>
  <si>
    <t>CR0002</t>
  </si>
  <si>
    <t>CR0003</t>
  </si>
  <si>
    <t>CR0004</t>
  </si>
  <si>
    <t>CR1002</t>
  </si>
  <si>
    <t>CR1003</t>
  </si>
  <si>
    <t>CR1004</t>
  </si>
  <si>
    <t>CR2002</t>
  </si>
  <si>
    <t>CR2003</t>
  </si>
  <si>
    <t>CR2004</t>
  </si>
  <si>
    <t>CR3002</t>
  </si>
  <si>
    <t>CR3003</t>
  </si>
  <si>
    <t>CR3004</t>
  </si>
  <si>
    <t>CR4002</t>
  </si>
  <si>
    <t>CR4003</t>
  </si>
  <si>
    <t>CR4004</t>
  </si>
  <si>
    <t>Preventative Maintenance, Repairs, Rentals, Relocation 
and Installation Services for Generators</t>
  </si>
  <si>
    <t>ON-CALL SERVICES WILL BE COMPENSATED ON A COST REIMBURSABLE BASIS.
THE ANNUAL TOTAL NOT-TO-EXCEED VALUE FOR COST REIMBURSEMENT IS $150,000.00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</si>
</sst>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0_);[Red]\(0\)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rgb="FF0000FF"/>
      <name val="Calibri"/>
      <family val="2"/>
      <scheme val="minor"/>
    </font>
    <font>
      <b/>
      <sz val="14"/>
      <color rgb="FF0000FF"/>
      <name val="Calibri"/>
      <family val="2"/>
      <scheme val="minor"/>
    </font>
    <font>
      <sz val="12"/>
      <color rgb="FF00B050"/>
      <name val="Calibri"/>
      <family val="2"/>
      <scheme val="minor"/>
    </font>
    <font>
      <b/>
      <sz val="12"/>
      <color rgb="FF00B05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6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rgb="FF0000FF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4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7"/>
      </patternFill>
    </fill>
    <fill>
      <patternFill patternType="solid">
        <fgColor theme="9"/>
      </patternFill>
    </fill>
    <fill>
      <patternFill patternType="solid">
        <fgColor rgb="FFA2D66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49998474074526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9">
    <xf numFmtId="0" fontId="0" fillId="0" borderId="0"/>
    <xf numFmtId="0" fontId="2" fillId="2" borderId="0" applyNumberFormat="0" applyBorder="0" applyAlignment="0" applyProtection="0"/>
    <xf numFmtId="0" fontId="4" fillId="3" borderId="0" applyNumberFormat="0" applyBorder="0" applyAlignment="0" applyProtection="0"/>
    <xf numFmtId="0" fontId="3" fillId="4" borderId="0" applyNumberFormat="0" applyBorder="0" applyAlignment="0" applyProtection="0"/>
    <xf numFmtId="0" fontId="1" fillId="5" borderId="1" applyNumberFormat="0" applyAlignment="0" applyProtection="0"/>
    <xf numFmtId="0" fontId="1" fillId="8" borderId="1" applyNumberFormat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44" fontId="1" fillId="0" borderId="0" applyFont="0" applyFill="0" applyBorder="0" applyAlignment="0" applyProtection="0"/>
  </cellStyleXfs>
  <cellXfs count="188">
    <xf numFmtId="0" fontId="0" fillId="0" borderId="0" xfId="0"/>
    <xf numFmtId="0" fontId="16" fillId="0" borderId="0" xfId="0" applyFont="1" applyFill="1" applyBorder="1" applyAlignment="1" applyProtection="1">
      <alignment vertical="center"/>
    </xf>
    <xf numFmtId="0" fontId="16" fillId="0" borderId="0" xfId="0" applyNumberFormat="1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vertical="center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right" vertical="center"/>
    </xf>
    <xf numFmtId="0" fontId="6" fillId="0" borderId="0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vertical="center"/>
    </xf>
    <xf numFmtId="0" fontId="9" fillId="12" borderId="8" xfId="0" applyNumberFormat="1" applyFont="1" applyFill="1" applyBorder="1" applyAlignment="1" applyProtection="1">
      <alignment horizontal="center" wrapText="1"/>
    </xf>
    <xf numFmtId="0" fontId="9" fillId="12" borderId="0" xfId="0" applyFont="1" applyFill="1" applyBorder="1" applyAlignment="1" applyProtection="1">
      <alignment horizontal="center" wrapText="1"/>
    </xf>
    <xf numFmtId="0" fontId="9" fillId="12" borderId="0" xfId="3" applyFont="1" applyFill="1" applyBorder="1" applyAlignment="1" applyProtection="1">
      <alignment horizontal="left" wrapText="1"/>
    </xf>
    <xf numFmtId="0" fontId="9" fillId="12" borderId="0" xfId="3" applyFont="1" applyFill="1" applyBorder="1" applyAlignment="1" applyProtection="1">
      <alignment horizontal="center" wrapText="1"/>
    </xf>
    <xf numFmtId="0" fontId="9" fillId="12" borderId="0" xfId="3" applyNumberFormat="1" applyFont="1" applyFill="1" applyBorder="1" applyAlignment="1" applyProtection="1">
      <alignment horizontal="center" wrapText="1"/>
    </xf>
    <xf numFmtId="0" fontId="9" fillId="12" borderId="0" xfId="3" applyFont="1" applyFill="1" applyBorder="1" applyAlignment="1" applyProtection="1">
      <alignment horizontal="center"/>
    </xf>
    <xf numFmtId="44" fontId="9" fillId="12" borderId="0" xfId="8" applyFont="1" applyFill="1" applyBorder="1" applyAlignment="1" applyProtection="1">
      <alignment horizontal="right" wrapText="1"/>
    </xf>
    <xf numFmtId="0" fontId="9" fillId="12" borderId="9" xfId="0" applyFont="1" applyFill="1" applyBorder="1" applyAlignment="1" applyProtection="1">
      <alignment horizontal="right" wrapText="1"/>
    </xf>
    <xf numFmtId="0" fontId="9" fillId="0" borderId="0" xfId="0" applyFont="1" applyFill="1" applyBorder="1" applyAlignment="1" applyProtection="1">
      <alignment horizontal="center" wrapText="1"/>
    </xf>
    <xf numFmtId="0" fontId="8" fillId="0" borderId="10" xfId="0" quotePrefix="1" applyNumberFormat="1" applyFont="1" applyFill="1" applyBorder="1" applyAlignment="1" applyProtection="1">
      <alignment horizontal="center" vertical="center"/>
    </xf>
    <xf numFmtId="0" fontId="8" fillId="0" borderId="1" xfId="2" applyFont="1" applyFill="1" applyBorder="1" applyAlignment="1" applyProtection="1">
      <alignment horizontal="center" vertical="center"/>
    </xf>
    <xf numFmtId="0" fontId="8" fillId="0" borderId="1" xfId="2" applyFont="1" applyFill="1" applyBorder="1" applyAlignment="1" applyProtection="1">
      <alignment horizontal="left" vertical="center" wrapText="1"/>
    </xf>
    <xf numFmtId="0" fontId="8" fillId="0" borderId="1" xfId="2" applyNumberFormat="1" applyFont="1" applyFill="1" applyBorder="1" applyAlignment="1" applyProtection="1">
      <alignment horizontal="center" vertical="center" wrapText="1"/>
    </xf>
    <xf numFmtId="0" fontId="8" fillId="0" borderId="1" xfId="2" applyFont="1" applyFill="1" applyBorder="1" applyAlignment="1" applyProtection="1">
      <alignment horizontal="center" vertical="center" wrapText="1"/>
    </xf>
    <xf numFmtId="0" fontId="8" fillId="0" borderId="1" xfId="2" applyNumberFormat="1" applyFont="1" applyFill="1" applyBorder="1" applyAlignment="1" applyProtection="1">
      <alignment horizontal="center" vertical="center"/>
    </xf>
    <xf numFmtId="44" fontId="9" fillId="0" borderId="11" xfId="0" applyNumberFormat="1" applyFont="1" applyFill="1" applyBorder="1" applyAlignment="1" applyProtection="1">
      <alignment horizontal="right" vertical="center"/>
    </xf>
    <xf numFmtId="0" fontId="8" fillId="0" borderId="1" xfId="0" applyFont="1" applyFill="1" applyBorder="1" applyAlignment="1" applyProtection="1">
      <alignment horizontal="center" vertical="center"/>
    </xf>
    <xf numFmtId="0" fontId="8" fillId="0" borderId="1" xfId="0" applyFont="1" applyFill="1" applyBorder="1" applyAlignment="1" applyProtection="1">
      <alignment horizontal="left" vertical="center" wrapText="1"/>
    </xf>
    <xf numFmtId="0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0" fontId="8" fillId="0" borderId="1" xfId="6" applyFont="1" applyFill="1" applyBorder="1" applyAlignment="1" applyProtection="1">
      <alignment horizontal="left" vertical="center" wrapText="1"/>
    </xf>
    <xf numFmtId="0" fontId="8" fillId="0" borderId="1" xfId="6" applyFont="1" applyFill="1" applyBorder="1" applyAlignment="1" applyProtection="1">
      <alignment horizontal="center" vertical="center"/>
    </xf>
    <xf numFmtId="0" fontId="8" fillId="0" borderId="1" xfId="6" applyNumberFormat="1" applyFont="1" applyFill="1" applyBorder="1" applyAlignment="1" applyProtection="1">
      <alignment horizontal="center" vertical="center" wrapText="1"/>
    </xf>
    <xf numFmtId="0" fontId="8" fillId="0" borderId="1" xfId="6" applyFont="1" applyFill="1" applyBorder="1" applyAlignment="1" applyProtection="1">
      <alignment horizontal="center" vertical="center" wrapText="1"/>
    </xf>
    <xf numFmtId="0" fontId="8" fillId="0" borderId="1" xfId="6" applyNumberFormat="1" applyFont="1" applyFill="1" applyBorder="1" applyAlignment="1" applyProtection="1">
      <alignment horizontal="center" vertical="center"/>
    </xf>
    <xf numFmtId="0" fontId="8" fillId="0" borderId="1" xfId="5" applyFont="1" applyFill="1" applyBorder="1" applyAlignment="1" applyProtection="1">
      <alignment horizontal="left" vertical="center" wrapText="1"/>
    </xf>
    <xf numFmtId="0" fontId="8" fillId="0" borderId="1" xfId="5" applyFont="1" applyFill="1" applyBorder="1" applyAlignment="1" applyProtection="1">
      <alignment horizontal="center" vertical="center"/>
    </xf>
    <xf numFmtId="0" fontId="8" fillId="0" borderId="1" xfId="5" applyNumberFormat="1" applyFont="1" applyFill="1" applyBorder="1" applyAlignment="1" applyProtection="1">
      <alignment horizontal="center" vertical="center" wrapText="1"/>
    </xf>
    <xf numFmtId="0" fontId="8" fillId="0" borderId="1" xfId="5" applyFont="1" applyFill="1" applyBorder="1" applyAlignment="1" applyProtection="1">
      <alignment horizontal="center" vertical="center" wrapText="1"/>
    </xf>
    <xf numFmtId="0" fontId="8" fillId="0" borderId="1" xfId="5" applyNumberFormat="1" applyFont="1" applyFill="1" applyBorder="1" applyAlignment="1" applyProtection="1">
      <alignment horizontal="center" vertical="center"/>
    </xf>
    <xf numFmtId="0" fontId="8" fillId="0" borderId="1" xfId="1" applyFont="1" applyFill="1" applyBorder="1" applyAlignment="1" applyProtection="1">
      <alignment horizontal="center" vertical="center"/>
    </xf>
    <xf numFmtId="0" fontId="8" fillId="0" borderId="1" xfId="1" applyFont="1" applyFill="1" applyBorder="1" applyAlignment="1" applyProtection="1">
      <alignment horizontal="left" vertical="center" wrapText="1"/>
    </xf>
    <xf numFmtId="0" fontId="8" fillId="0" borderId="1" xfId="1" applyFont="1" applyFill="1" applyBorder="1" applyAlignment="1" applyProtection="1">
      <alignment horizontal="center" vertical="center" wrapText="1"/>
    </xf>
    <xf numFmtId="0" fontId="8" fillId="0" borderId="1" xfId="1" applyNumberFormat="1" applyFont="1" applyFill="1" applyBorder="1" applyAlignment="1" applyProtection="1">
      <alignment horizontal="center" vertical="center" wrapText="1"/>
    </xf>
    <xf numFmtId="0" fontId="8" fillId="0" borderId="1" xfId="1" applyNumberFormat="1" applyFont="1" applyFill="1" applyBorder="1" applyAlignment="1" applyProtection="1">
      <alignment horizontal="center" vertical="center"/>
    </xf>
    <xf numFmtId="44" fontId="8" fillId="0" borderId="1" xfId="2" applyNumberFormat="1" applyFont="1" applyFill="1" applyBorder="1" applyAlignment="1" applyProtection="1">
      <alignment horizontal="center" vertical="center"/>
    </xf>
    <xf numFmtId="0" fontId="8" fillId="0" borderId="1" xfId="0" applyNumberFormat="1" applyFont="1" applyFill="1" applyBorder="1" applyAlignment="1" applyProtection="1">
      <alignment horizontal="center" vertical="center"/>
    </xf>
    <xf numFmtId="0" fontId="8" fillId="0" borderId="1" xfId="7" applyFont="1" applyFill="1" applyBorder="1" applyAlignment="1" applyProtection="1">
      <alignment horizontal="center" vertical="center"/>
    </xf>
    <xf numFmtId="2" fontId="8" fillId="0" borderId="1" xfId="2" applyNumberFormat="1" applyFont="1" applyFill="1" applyBorder="1" applyAlignment="1" applyProtection="1">
      <alignment horizontal="center" vertical="center"/>
    </xf>
    <xf numFmtId="0" fontId="8" fillId="0" borderId="1" xfId="4" applyFont="1" applyFill="1" applyBorder="1" applyAlignment="1" applyProtection="1">
      <alignment horizontal="left" vertical="center" wrapText="1"/>
    </xf>
    <xf numFmtId="0" fontId="8" fillId="0" borderId="1" xfId="4" applyFont="1" applyFill="1" applyBorder="1" applyAlignment="1" applyProtection="1">
      <alignment horizontal="center" vertical="center"/>
    </xf>
    <xf numFmtId="0" fontId="8" fillId="0" borderId="1" xfId="4" applyNumberFormat="1" applyFont="1" applyFill="1" applyBorder="1" applyAlignment="1" applyProtection="1">
      <alignment horizontal="center" vertical="center" wrapText="1"/>
    </xf>
    <xf numFmtId="0" fontId="8" fillId="0" borderId="1" xfId="4" applyFont="1" applyFill="1" applyBorder="1" applyAlignment="1" applyProtection="1">
      <alignment horizontal="center" vertical="center" wrapText="1"/>
    </xf>
    <xf numFmtId="0" fontId="8" fillId="0" borderId="1" xfId="4" applyNumberFormat="1" applyFont="1" applyFill="1" applyBorder="1" applyAlignment="1" applyProtection="1">
      <alignment horizontal="center" vertical="center"/>
    </xf>
    <xf numFmtId="0" fontId="9" fillId="0" borderId="1" xfId="0" applyFont="1" applyFill="1" applyBorder="1" applyAlignment="1" applyProtection="1">
      <alignment horizontal="center" vertical="center"/>
    </xf>
    <xf numFmtId="0" fontId="8" fillId="0" borderId="12" xfId="0" quotePrefix="1" applyNumberFormat="1" applyFont="1" applyFill="1" applyBorder="1" applyAlignment="1" applyProtection="1">
      <alignment horizontal="center" vertical="center"/>
    </xf>
    <xf numFmtId="0" fontId="8" fillId="0" borderId="13" xfId="0" applyFont="1" applyFill="1" applyBorder="1" applyAlignment="1" applyProtection="1">
      <alignment horizontal="center" vertical="center"/>
    </xf>
    <xf numFmtId="0" fontId="8" fillId="0" borderId="13" xfId="0" applyFont="1" applyFill="1" applyBorder="1" applyAlignment="1" applyProtection="1">
      <alignment horizontal="left" vertical="center" wrapText="1"/>
    </xf>
    <xf numFmtId="44" fontId="9" fillId="0" borderId="18" xfId="0" applyNumberFormat="1" applyFont="1" applyFill="1" applyBorder="1" applyAlignment="1" applyProtection="1">
      <alignment horizontal="right" vertical="center"/>
    </xf>
    <xf numFmtId="44" fontId="14" fillId="12" borderId="19" xfId="8" applyFont="1" applyFill="1" applyBorder="1" applyAlignment="1" applyProtection="1">
      <alignment horizontal="right" vertical="center"/>
    </xf>
    <xf numFmtId="44" fontId="14" fillId="12" borderId="2" xfId="8" applyFont="1" applyFill="1" applyBorder="1" applyAlignment="1" applyProtection="1">
      <alignment horizontal="right" vertical="center"/>
    </xf>
    <xf numFmtId="44" fontId="14" fillId="12" borderId="20" xfId="0" applyNumberFormat="1" applyFont="1" applyFill="1" applyBorder="1" applyAlignment="1" applyProtection="1">
      <alignment horizontal="right" vertical="center"/>
    </xf>
    <xf numFmtId="0" fontId="13" fillId="0" borderId="0" xfId="0" applyFont="1" applyFill="1" applyBorder="1" applyAlignment="1" applyProtection="1">
      <alignment vertical="center"/>
    </xf>
    <xf numFmtId="0" fontId="8" fillId="0" borderId="0" xfId="0" applyNumberFormat="1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left" vertical="center" wrapText="1"/>
    </xf>
    <xf numFmtId="0" fontId="8" fillId="0" borderId="0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horizontal="center" vertical="center" wrapText="1"/>
    </xf>
    <xf numFmtId="44" fontId="8" fillId="0" borderId="0" xfId="8" applyFont="1" applyFill="1" applyBorder="1" applyAlignment="1" applyProtection="1">
      <alignment horizontal="right" vertical="center"/>
    </xf>
    <xf numFmtId="0" fontId="9" fillId="0" borderId="0" xfId="0" applyFont="1" applyFill="1" applyBorder="1" applyAlignment="1" applyProtection="1">
      <alignment horizontal="right" vertical="center"/>
    </xf>
    <xf numFmtId="0" fontId="12" fillId="0" borderId="0" xfId="0" applyFont="1" applyFill="1" applyBorder="1" applyAlignment="1" applyProtection="1">
      <alignment vertical="center"/>
    </xf>
    <xf numFmtId="44" fontId="9" fillId="0" borderId="14" xfId="0" applyNumberFormat="1" applyFont="1" applyFill="1" applyBorder="1" applyAlignment="1" applyProtection="1">
      <alignment horizontal="right" vertical="center"/>
    </xf>
    <xf numFmtId="0" fontId="8" fillId="0" borderId="0" xfId="5" applyFont="1" applyFill="1" applyBorder="1" applyAlignment="1" applyProtection="1">
      <alignment horizontal="center" vertical="center"/>
    </xf>
    <xf numFmtId="44" fontId="8" fillId="10" borderId="1" xfId="8" applyFont="1" applyFill="1" applyBorder="1" applyAlignment="1" applyProtection="1">
      <alignment horizontal="right" vertical="center"/>
      <protection locked="0"/>
    </xf>
    <xf numFmtId="0" fontId="0" fillId="0" borderId="0" xfId="0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/>
    <xf numFmtId="0" fontId="15" fillId="15" borderId="1" xfId="0" applyFont="1" applyFill="1" applyBorder="1" applyAlignment="1">
      <alignment horizontal="center"/>
    </xf>
    <xf numFmtId="44" fontId="15" fillId="15" borderId="1" xfId="8" applyFont="1" applyFill="1" applyBorder="1" applyAlignment="1">
      <alignment horizontal="right" wrapText="1"/>
    </xf>
    <xf numFmtId="0" fontId="15" fillId="15" borderId="1" xfId="0" applyFont="1" applyFill="1" applyBorder="1" applyAlignment="1">
      <alignment horizontal="right"/>
    </xf>
    <xf numFmtId="0" fontId="19" fillId="0" borderId="22" xfId="0" applyFont="1" applyFill="1" applyBorder="1" applyAlignment="1">
      <alignment horizontal="center"/>
    </xf>
    <xf numFmtId="0" fontId="19" fillId="0" borderId="22" xfId="0" applyFont="1" applyFill="1" applyBorder="1" applyAlignment="1">
      <alignment horizontal="left"/>
    </xf>
    <xf numFmtId="44" fontId="10" fillId="0" borderId="2" xfId="0" applyNumberFormat="1" applyFont="1" applyFill="1" applyBorder="1" applyAlignment="1">
      <alignment horizontal="right"/>
    </xf>
    <xf numFmtId="0" fontId="15" fillId="0" borderId="0" xfId="0" applyFont="1"/>
    <xf numFmtId="0" fontId="15" fillId="0" borderId="0" xfId="0" applyFont="1" applyAlignment="1">
      <alignment horizontal="right"/>
    </xf>
    <xf numFmtId="0" fontId="20" fillId="0" borderId="0" xfId="0" applyFont="1" applyAlignment="1">
      <alignment vertical="center"/>
    </xf>
    <xf numFmtId="0" fontId="20" fillId="0" borderId="0" xfId="0" applyFont="1"/>
    <xf numFmtId="0" fontId="20" fillId="0" borderId="0" xfId="0" applyFont="1" applyAlignment="1">
      <alignment horizontal="right"/>
    </xf>
    <xf numFmtId="0" fontId="21" fillId="11" borderId="4" xfId="0" applyFont="1" applyFill="1" applyBorder="1" applyAlignment="1">
      <alignment horizontal="right"/>
    </xf>
    <xf numFmtId="44" fontId="21" fillId="11" borderId="4" xfId="0" applyNumberFormat="1" applyFont="1" applyFill="1" applyBorder="1" applyAlignment="1">
      <alignment horizontal="right"/>
    </xf>
    <xf numFmtId="44" fontId="20" fillId="0" borderId="1" xfId="0" applyNumberFormat="1" applyFont="1" applyBorder="1" applyAlignment="1">
      <alignment horizontal="right" vertical="center"/>
    </xf>
    <xf numFmtId="0" fontId="15" fillId="13" borderId="24" xfId="0" applyFont="1" applyFill="1" applyBorder="1" applyAlignment="1">
      <alignment horizontal="right"/>
    </xf>
    <xf numFmtId="0" fontId="15" fillId="13" borderId="25" xfId="0" applyFont="1" applyFill="1" applyBorder="1" applyAlignment="1">
      <alignment horizontal="right" wrapText="1"/>
    </xf>
    <xf numFmtId="0" fontId="15" fillId="13" borderId="26" xfId="0" applyFont="1" applyFill="1" applyBorder="1" applyAlignment="1">
      <alignment horizontal="right"/>
    </xf>
    <xf numFmtId="0" fontId="15" fillId="0" borderId="10" xfId="0" applyFont="1" applyBorder="1" applyAlignment="1">
      <alignment horizontal="right" vertical="center"/>
    </xf>
    <xf numFmtId="44" fontId="15" fillId="0" borderId="11" xfId="0" applyNumberFormat="1" applyFont="1" applyBorder="1" applyAlignment="1">
      <alignment horizontal="right" vertical="center"/>
    </xf>
    <xf numFmtId="0" fontId="15" fillId="0" borderId="12" xfId="0" applyFont="1" applyBorder="1" applyAlignment="1">
      <alignment horizontal="right" vertical="center" wrapText="1"/>
    </xf>
    <xf numFmtId="44" fontId="20" fillId="0" borderId="13" xfId="0" applyNumberFormat="1" applyFont="1" applyBorder="1" applyAlignment="1">
      <alignment horizontal="right" vertical="center"/>
    </xf>
    <xf numFmtId="44" fontId="15" fillId="0" borderId="14" xfId="0" applyNumberFormat="1" applyFont="1" applyBorder="1" applyAlignment="1">
      <alignment horizontal="right" vertical="center"/>
    </xf>
    <xf numFmtId="44" fontId="20" fillId="0" borderId="3" xfId="0" applyNumberFormat="1" applyFont="1" applyBorder="1" applyAlignment="1">
      <alignment horizontal="right" vertical="center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horizontal="center"/>
    </xf>
    <xf numFmtId="44" fontId="0" fillId="10" borderId="1" xfId="8" applyFont="1" applyFill="1" applyBorder="1" applyAlignment="1" applyProtection="1">
      <alignment horizontal="right"/>
      <protection locked="0"/>
    </xf>
    <xf numFmtId="164" fontId="8" fillId="12" borderId="5" xfId="0" applyNumberFormat="1" applyFont="1" applyFill="1" applyBorder="1" applyAlignment="1" applyProtection="1">
      <alignment horizontal="center" vertical="center"/>
    </xf>
    <xf numFmtId="164" fontId="8" fillId="12" borderId="6" xfId="0" applyNumberFormat="1" applyFont="1" applyFill="1" applyBorder="1" applyAlignment="1" applyProtection="1">
      <alignment horizontal="center" vertical="center"/>
    </xf>
    <xf numFmtId="44" fontId="11" fillId="12" borderId="6" xfId="8" applyFont="1" applyFill="1" applyBorder="1" applyAlignment="1" applyProtection="1">
      <alignment horizontal="center" vertical="center"/>
    </xf>
    <xf numFmtId="44" fontId="11" fillId="12" borderId="7" xfId="8" applyFont="1" applyFill="1" applyBorder="1" applyAlignment="1" applyProtection="1">
      <alignment horizontal="center" vertical="center"/>
    </xf>
    <xf numFmtId="164" fontId="14" fillId="12" borderId="15" xfId="0" applyNumberFormat="1" applyFont="1" applyFill="1" applyBorder="1" applyAlignment="1" applyProtection="1">
      <alignment horizontal="right" vertical="center"/>
    </xf>
    <xf numFmtId="164" fontId="14" fillId="12" borderId="16" xfId="0" applyNumberFormat="1" applyFont="1" applyFill="1" applyBorder="1" applyAlignment="1" applyProtection="1">
      <alignment horizontal="right" vertical="center"/>
    </xf>
    <xf numFmtId="164" fontId="14" fillId="12" borderId="17" xfId="0" applyNumberFormat="1" applyFont="1" applyFill="1" applyBorder="1" applyAlignment="1" applyProtection="1">
      <alignment horizontal="right" vertical="center"/>
    </xf>
    <xf numFmtId="0" fontId="12" fillId="14" borderId="15" xfId="0" applyFont="1" applyFill="1" applyBorder="1" applyAlignment="1" applyProtection="1">
      <alignment horizontal="center" vertical="center"/>
    </xf>
    <xf numFmtId="0" fontId="12" fillId="14" borderId="16" xfId="0" applyFont="1" applyFill="1" applyBorder="1" applyAlignment="1" applyProtection="1">
      <alignment horizontal="center" vertical="center"/>
    </xf>
    <xf numFmtId="0" fontId="12" fillId="14" borderId="17" xfId="0" applyFont="1" applyFill="1" applyBorder="1" applyAlignment="1" applyProtection="1">
      <alignment horizontal="center" vertical="center"/>
    </xf>
    <xf numFmtId="0" fontId="7" fillId="0" borderId="0" xfId="0" applyNumberFormat="1" applyFont="1" applyFill="1" applyBorder="1" applyAlignment="1" applyProtection="1">
      <alignment horizontal="center" vertical="center"/>
    </xf>
    <xf numFmtId="0" fontId="12" fillId="9" borderId="15" xfId="0" applyFont="1" applyFill="1" applyBorder="1" applyAlignment="1" applyProtection="1">
      <alignment horizontal="center" vertical="center"/>
    </xf>
    <xf numFmtId="0" fontId="12" fillId="9" borderId="16" xfId="0" applyFont="1" applyFill="1" applyBorder="1" applyAlignment="1" applyProtection="1">
      <alignment horizontal="center" vertical="center"/>
    </xf>
    <xf numFmtId="0" fontId="12" fillId="9" borderId="17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</xf>
    <xf numFmtId="44" fontId="18" fillId="11" borderId="2" xfId="0" applyNumberFormat="1" applyFont="1" applyFill="1" applyBorder="1" applyAlignment="1" applyProtection="1">
      <alignment horizontal="center" vertical="center"/>
    </xf>
    <xf numFmtId="0" fontId="18" fillId="11" borderId="2" xfId="0" applyFont="1" applyFill="1" applyBorder="1" applyAlignment="1" applyProtection="1">
      <alignment horizontal="center" vertical="center"/>
    </xf>
    <xf numFmtId="0" fontId="6" fillId="0" borderId="21" xfId="0" applyFont="1" applyFill="1" applyBorder="1" applyAlignment="1" applyProtection="1">
      <alignment horizontal="right" vertical="top" wrapText="1"/>
    </xf>
    <xf numFmtId="0" fontId="6" fillId="0" borderId="21" xfId="0" applyFont="1" applyFill="1" applyBorder="1" applyAlignment="1" applyProtection="1">
      <alignment horizontal="right" vertical="top"/>
    </xf>
    <xf numFmtId="44" fontId="11" fillId="12" borderId="6" xfId="8" applyFont="1" applyFill="1" applyBorder="1" applyAlignment="1" applyProtection="1">
      <alignment horizontal="center"/>
    </xf>
    <xf numFmtId="44" fontId="11" fillId="12" borderId="7" xfId="8" applyFont="1" applyFill="1" applyBorder="1" applyAlignment="1" applyProtection="1">
      <alignment horizontal="center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horizontal="center"/>
    </xf>
    <xf numFmtId="44" fontId="19" fillId="11" borderId="2" xfId="8" applyFont="1" applyFill="1" applyBorder="1" applyAlignment="1">
      <alignment horizontal="center"/>
    </xf>
    <xf numFmtId="0" fontId="19" fillId="0" borderId="23" xfId="0" applyFont="1" applyFill="1" applyBorder="1" applyAlignment="1">
      <alignment horizontal="right" vertical="top" wrapText="1"/>
    </xf>
    <xf numFmtId="0" fontId="19" fillId="0" borderId="23" xfId="0" applyFont="1" applyFill="1" applyBorder="1" applyAlignment="1">
      <alignment horizontal="right" vertical="top"/>
    </xf>
    <xf numFmtId="0" fontId="19" fillId="0" borderId="0" xfId="0" applyFont="1" applyFill="1" applyBorder="1" applyAlignment="1" applyProtection="1">
      <alignment horizontal="center" wrapText="1"/>
    </xf>
    <xf numFmtId="0" fontId="19" fillId="0" borderId="0" xfId="0" applyFont="1" applyFill="1" applyBorder="1" applyAlignment="1" applyProtection="1">
      <alignment horizontal="center"/>
    </xf>
    <xf numFmtId="0" fontId="0" fillId="0" borderId="0" xfId="0" applyProtection="1"/>
    <xf numFmtId="0" fontId="19" fillId="0" borderId="0" xfId="0" applyFont="1" applyFill="1" applyBorder="1" applyAlignment="1" applyProtection="1">
      <alignment horizontal="center" wrapText="1"/>
    </xf>
    <xf numFmtId="0" fontId="19" fillId="0" borderId="0" xfId="0" applyFont="1" applyFill="1" applyBorder="1" applyAlignment="1" applyProtection="1">
      <alignment horizontal="center"/>
    </xf>
    <xf numFmtId="44" fontId="19" fillId="11" borderId="2" xfId="8" applyFont="1" applyFill="1" applyBorder="1" applyAlignment="1" applyProtection="1">
      <alignment horizontal="center"/>
    </xf>
    <xf numFmtId="0" fontId="5" fillId="0" borderId="0" xfId="0" applyFont="1" applyProtection="1"/>
    <xf numFmtId="0" fontId="19" fillId="0" borderId="23" xfId="0" applyFont="1" applyFill="1" applyBorder="1" applyAlignment="1" applyProtection="1">
      <alignment horizontal="right" vertical="top" wrapText="1"/>
    </xf>
    <xf numFmtId="0" fontId="19" fillId="0" borderId="23" xfId="0" applyFont="1" applyFill="1" applyBorder="1" applyAlignment="1" applyProtection="1">
      <alignment horizontal="right" vertical="top"/>
    </xf>
    <xf numFmtId="0" fontId="19" fillId="0" borderId="22" xfId="0" applyFont="1" applyFill="1" applyBorder="1" applyAlignment="1" applyProtection="1">
      <alignment horizontal="left"/>
    </xf>
    <xf numFmtId="0" fontId="19" fillId="0" borderId="22" xfId="0" applyFont="1" applyFill="1" applyBorder="1" applyAlignment="1" applyProtection="1">
      <alignment horizontal="center"/>
    </xf>
    <xf numFmtId="0" fontId="15" fillId="15" borderId="1" xfId="0" applyFont="1" applyFill="1" applyBorder="1" applyAlignment="1" applyProtection="1">
      <alignment horizontal="center"/>
    </xf>
    <xf numFmtId="44" fontId="15" fillId="15" borderId="1" xfId="8" applyFont="1" applyFill="1" applyBorder="1" applyAlignment="1" applyProtection="1">
      <alignment horizontal="right" wrapText="1"/>
    </xf>
    <xf numFmtId="0" fontId="15" fillId="15" borderId="1" xfId="0" applyFont="1" applyFill="1" applyBorder="1" applyAlignment="1" applyProtection="1">
      <alignment horizontal="right"/>
    </xf>
    <xf numFmtId="0" fontId="0" fillId="0" borderId="1" xfId="0" quotePrefix="1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44" fontId="1" fillId="0" borderId="1" xfId="8" applyFont="1" applyBorder="1" applyAlignment="1" applyProtection="1">
      <alignment horizontal="right"/>
    </xf>
    <xf numFmtId="0" fontId="0" fillId="0" borderId="1" xfId="0" quotePrefix="1" applyFill="1" applyBorder="1" applyAlignment="1" applyProtection="1">
      <alignment horizontal="center"/>
    </xf>
    <xf numFmtId="0" fontId="0" fillId="0" borderId="1" xfId="0" applyFont="1" applyBorder="1" applyAlignment="1" applyProtection="1">
      <alignment horizontal="center"/>
    </xf>
    <xf numFmtId="0" fontId="0" fillId="0" borderId="1" xfId="0" applyFill="1" applyBorder="1" applyAlignment="1" applyProtection="1">
      <alignment horizontal="center"/>
    </xf>
    <xf numFmtId="0" fontId="5" fillId="0" borderId="0" xfId="0" applyFont="1" applyAlignment="1" applyProtection="1">
      <alignment horizontal="right"/>
    </xf>
    <xf numFmtId="44" fontId="10" fillId="0" borderId="2" xfId="0" applyNumberFormat="1" applyFont="1" applyFill="1" applyBorder="1" applyAlignment="1" applyProtection="1">
      <alignment horizontal="right"/>
    </xf>
    <xf numFmtId="0" fontId="0" fillId="0" borderId="0" xfId="0" applyAlignment="1" applyProtection="1">
      <alignment horizontal="right"/>
    </xf>
    <xf numFmtId="0" fontId="20" fillId="0" borderId="1" xfId="0" quotePrefix="1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44" fontId="20" fillId="10" borderId="1" xfId="8" applyFont="1" applyFill="1" applyBorder="1" applyAlignment="1" applyProtection="1">
      <alignment horizontal="right"/>
      <protection locked="0"/>
    </xf>
    <xf numFmtId="44" fontId="20" fillId="0" borderId="1" xfId="8" applyFont="1" applyBorder="1" applyAlignment="1">
      <alignment horizontal="right"/>
    </xf>
    <xf numFmtId="0" fontId="20" fillId="0" borderId="1" xfId="0" quotePrefix="1" applyFont="1" applyFill="1" applyBorder="1" applyAlignment="1">
      <alignment horizontal="center"/>
    </xf>
    <xf numFmtId="0" fontId="15" fillId="16" borderId="0" xfId="0" applyFont="1" applyFill="1"/>
    <xf numFmtId="0" fontId="20" fillId="16" borderId="0" xfId="0" applyFont="1" applyFill="1"/>
    <xf numFmtId="0" fontId="20" fillId="16" borderId="0" xfId="0" applyFont="1" applyFill="1" applyAlignment="1">
      <alignment vertical="center"/>
    </xf>
    <xf numFmtId="0" fontId="20" fillId="16" borderId="0" xfId="0" applyFont="1" applyFill="1" applyAlignment="1">
      <alignment horizontal="right"/>
    </xf>
    <xf numFmtId="0" fontId="15" fillId="16" borderId="0" xfId="0" applyFont="1" applyFill="1" applyAlignment="1">
      <alignment horizontal="right"/>
    </xf>
    <xf numFmtId="0" fontId="24" fillId="0" borderId="0" xfId="0" applyFont="1" applyAlignment="1">
      <alignment horizontal="center"/>
    </xf>
    <xf numFmtId="0" fontId="24" fillId="0" borderId="0" xfId="0" applyFont="1" applyAlignment="1">
      <alignment horizontal="center" wrapText="1"/>
    </xf>
    <xf numFmtId="0" fontId="22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0" fillId="16" borderId="0" xfId="0" applyFill="1" applyProtection="1"/>
    <xf numFmtId="0" fontId="5" fillId="16" borderId="0" xfId="0" applyFont="1" applyFill="1" applyProtection="1"/>
    <xf numFmtId="0" fontId="5" fillId="16" borderId="0" xfId="0" applyFont="1" applyFill="1" applyAlignment="1" applyProtection="1">
      <alignment horizontal="right"/>
    </xf>
    <xf numFmtId="0" fontId="0" fillId="16" borderId="0" xfId="0" applyFill="1" applyAlignment="1" applyProtection="1">
      <alignment horizontal="right"/>
    </xf>
    <xf numFmtId="0" fontId="8" fillId="16" borderId="0" xfId="0" applyFont="1" applyFill="1" applyBorder="1" applyAlignment="1" applyProtection="1">
      <alignment vertical="center"/>
    </xf>
    <xf numFmtId="0" fontId="16" fillId="16" borderId="0" xfId="0" applyFont="1" applyFill="1" applyBorder="1" applyAlignment="1" applyProtection="1">
      <alignment vertical="center"/>
    </xf>
    <xf numFmtId="0" fontId="7" fillId="16" borderId="0" xfId="0" applyFont="1" applyFill="1" applyBorder="1" applyAlignment="1" applyProtection="1">
      <alignment vertical="center"/>
    </xf>
    <xf numFmtId="0" fontId="6" fillId="16" borderId="0" xfId="0" applyFont="1" applyFill="1" applyBorder="1" applyAlignment="1" applyProtection="1">
      <alignment vertical="center"/>
    </xf>
    <xf numFmtId="0" fontId="9" fillId="16" borderId="0" xfId="0" applyFont="1" applyFill="1" applyBorder="1" applyAlignment="1" applyProtection="1">
      <alignment horizontal="center" wrapText="1"/>
    </xf>
    <xf numFmtId="0" fontId="13" fillId="16" borderId="0" xfId="0" applyFont="1" applyFill="1" applyBorder="1" applyAlignment="1" applyProtection="1">
      <alignment vertical="center"/>
    </xf>
    <xf numFmtId="0" fontId="12" fillId="16" borderId="0" xfId="0" applyFont="1" applyFill="1" applyBorder="1" applyAlignment="1" applyProtection="1">
      <alignment vertical="center"/>
    </xf>
    <xf numFmtId="0" fontId="8" fillId="16" borderId="0" xfId="0" applyNumberFormat="1" applyFont="1" applyFill="1" applyBorder="1" applyAlignment="1" applyProtection="1">
      <alignment horizontal="center" vertical="center"/>
    </xf>
    <xf numFmtId="0" fontId="8" fillId="16" borderId="0" xfId="0" applyFont="1" applyFill="1" applyBorder="1" applyAlignment="1" applyProtection="1">
      <alignment horizontal="center" vertical="center"/>
    </xf>
    <xf numFmtId="0" fontId="8" fillId="16" borderId="0" xfId="0" applyFont="1" applyFill="1" applyBorder="1" applyAlignment="1" applyProtection="1">
      <alignment horizontal="left" vertical="center" wrapText="1"/>
    </xf>
    <xf numFmtId="0" fontId="8" fillId="16" borderId="0" xfId="0" applyNumberFormat="1" applyFont="1" applyFill="1" applyBorder="1" applyAlignment="1" applyProtection="1">
      <alignment horizontal="center" vertical="center" wrapText="1"/>
    </xf>
    <xf numFmtId="0" fontId="8" fillId="16" borderId="0" xfId="0" applyFont="1" applyFill="1" applyBorder="1" applyAlignment="1" applyProtection="1">
      <alignment horizontal="center" vertical="center" wrapText="1"/>
    </xf>
    <xf numFmtId="0" fontId="8" fillId="16" borderId="0" xfId="5" applyFont="1" applyFill="1" applyBorder="1" applyAlignment="1" applyProtection="1">
      <alignment horizontal="center" vertical="center"/>
    </xf>
    <xf numFmtId="44" fontId="8" fillId="16" borderId="0" xfId="8" applyFont="1" applyFill="1" applyBorder="1" applyAlignment="1" applyProtection="1">
      <alignment horizontal="right" vertical="center"/>
    </xf>
    <xf numFmtId="0" fontId="9" fillId="16" borderId="0" xfId="0" applyFont="1" applyFill="1" applyBorder="1" applyAlignment="1" applyProtection="1">
      <alignment horizontal="right" vertical="center"/>
    </xf>
    <xf numFmtId="0" fontId="0" fillId="16" borderId="0" xfId="0" applyFill="1"/>
    <xf numFmtId="0" fontId="5" fillId="16" borderId="0" xfId="0" applyFont="1" applyFill="1" applyAlignment="1">
      <alignment horizontal="right"/>
    </xf>
    <xf numFmtId="0" fontId="0" fillId="16" borderId="0" xfId="0" applyFill="1" applyAlignment="1">
      <alignment horizontal="right"/>
    </xf>
  </cellXfs>
  <cellStyles count="9">
    <cellStyle name="40% - Accent2" xfId="4" builtinId="35"/>
    <cellStyle name="40% - Accent3" xfId="5" builtinId="39"/>
    <cellStyle name="Accent1" xfId="3" builtinId="29"/>
    <cellStyle name="Accent4" xfId="6" builtinId="41"/>
    <cellStyle name="Accent6" xfId="7" builtinId="49"/>
    <cellStyle name="Bad" xfId="1" builtinId="27"/>
    <cellStyle name="Currency" xfId="8" builtinId="4"/>
    <cellStyle name="Neutral" xfId="2" builtinId="28"/>
    <cellStyle name="Normal" xfId="0" builtinId="0"/>
  </cellStyles>
  <dxfs count="0"/>
  <tableStyles count="0" defaultTableStyle="TableStyleMedium2" defaultPivotStyle="PivotStyleLight16"/>
  <colors>
    <mruColors>
      <color rgb="FF0000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showGridLines="0" tabSelected="1" workbookViewId="0">
      <selection activeCell="D20" sqref="D20"/>
    </sheetView>
  </sheetViews>
  <sheetFormatPr defaultColWidth="12.21875" defaultRowHeight="15.6" x14ac:dyDescent="0.3"/>
  <cols>
    <col min="1" max="1" width="3.33203125" style="158" customWidth="1"/>
    <col min="2" max="2" width="26.33203125" style="158" customWidth="1"/>
    <col min="3" max="3" width="15" style="160" customWidth="1"/>
    <col min="4" max="4" width="13.5546875" style="160" bestFit="1" customWidth="1"/>
    <col min="5" max="5" width="15.33203125" style="160" customWidth="1"/>
    <col min="6" max="6" width="13.5546875" style="160" bestFit="1" customWidth="1"/>
    <col min="7" max="7" width="13.88671875" style="160" bestFit="1" customWidth="1"/>
    <col min="8" max="8" width="15.5546875" style="161" bestFit="1" customWidth="1"/>
    <col min="9" max="9" width="3.33203125" style="158" customWidth="1"/>
    <col min="10" max="16384" width="12.21875" style="158"/>
  </cols>
  <sheetData>
    <row r="1" spans="1:9" x14ac:dyDescent="0.3">
      <c r="A1" s="86"/>
      <c r="B1" s="86"/>
      <c r="C1" s="87"/>
      <c r="D1" s="87"/>
      <c r="E1" s="87"/>
      <c r="F1" s="87"/>
      <c r="G1" s="87"/>
      <c r="H1" s="84"/>
      <c r="I1" s="86"/>
    </row>
    <row r="2" spans="1:9" s="157" customFormat="1" ht="21" x14ac:dyDescent="0.4">
      <c r="A2" s="83"/>
      <c r="B2" s="162" t="s">
        <v>909</v>
      </c>
      <c r="C2" s="162"/>
      <c r="D2" s="162"/>
      <c r="E2" s="162"/>
      <c r="F2" s="162"/>
      <c r="G2" s="162"/>
      <c r="H2" s="162"/>
      <c r="I2" s="83"/>
    </row>
    <row r="3" spans="1:9" s="157" customFormat="1" ht="49.8" customHeight="1" x14ac:dyDescent="0.4">
      <c r="A3" s="83"/>
      <c r="B3" s="163" t="s">
        <v>1928</v>
      </c>
      <c r="C3" s="162"/>
      <c r="D3" s="162"/>
      <c r="E3" s="162"/>
      <c r="F3" s="162"/>
      <c r="G3" s="162"/>
      <c r="H3" s="162"/>
      <c r="I3" s="83"/>
    </row>
    <row r="4" spans="1:9" s="157" customFormat="1" ht="21" x14ac:dyDescent="0.4">
      <c r="A4" s="83"/>
      <c r="B4" s="162" t="s">
        <v>695</v>
      </c>
      <c r="C4" s="162"/>
      <c r="D4" s="162"/>
      <c r="E4" s="162"/>
      <c r="F4" s="162"/>
      <c r="G4" s="162"/>
      <c r="H4" s="162"/>
      <c r="I4" s="83"/>
    </row>
    <row r="5" spans="1:9" s="157" customFormat="1" ht="21" x14ac:dyDescent="0.4">
      <c r="A5" s="83"/>
      <c r="B5" s="162" t="s">
        <v>1871</v>
      </c>
      <c r="C5" s="162"/>
      <c r="D5" s="162"/>
      <c r="E5" s="162"/>
      <c r="F5" s="162"/>
      <c r="G5" s="162"/>
      <c r="H5" s="162"/>
      <c r="I5" s="83"/>
    </row>
    <row r="6" spans="1:9" x14ac:dyDescent="0.3">
      <c r="A6" s="86"/>
      <c r="B6" s="86"/>
      <c r="C6" s="87"/>
      <c r="D6" s="87"/>
      <c r="E6" s="87"/>
      <c r="F6" s="87"/>
      <c r="G6" s="87"/>
      <c r="H6" s="84"/>
      <c r="I6" s="86"/>
    </row>
    <row r="7" spans="1:9" ht="16.2" thickBot="1" x14ac:dyDescent="0.35">
      <c r="A7" s="86"/>
      <c r="B7" s="86"/>
      <c r="C7" s="87"/>
      <c r="D7" s="87"/>
      <c r="E7" s="87"/>
      <c r="F7" s="87"/>
      <c r="G7" s="87"/>
      <c r="H7" s="84"/>
      <c r="I7" s="86"/>
    </row>
    <row r="8" spans="1:9" s="157" customFormat="1" ht="46.8" x14ac:dyDescent="0.3">
      <c r="A8" s="83"/>
      <c r="B8" s="91"/>
      <c r="C8" s="92" t="s">
        <v>1850</v>
      </c>
      <c r="D8" s="92" t="s">
        <v>1851</v>
      </c>
      <c r="E8" s="92" t="s">
        <v>1852</v>
      </c>
      <c r="F8" s="92" t="s">
        <v>1853</v>
      </c>
      <c r="G8" s="92" t="s">
        <v>1854</v>
      </c>
      <c r="H8" s="93" t="s">
        <v>1869</v>
      </c>
      <c r="I8" s="83"/>
    </row>
    <row r="9" spans="1:9" s="159" customFormat="1" x14ac:dyDescent="0.3">
      <c r="A9" s="85"/>
      <c r="B9" s="94" t="s">
        <v>1865</v>
      </c>
      <c r="C9" s="90">
        <f>'Aggregate Group A (Wards 1 &amp; 2)'!S55</f>
        <v>0</v>
      </c>
      <c r="D9" s="90">
        <f>'Aggregate Group A (Wards 1 &amp; 2)'!S105</f>
        <v>0</v>
      </c>
      <c r="E9" s="90">
        <f>'Aggregate Group A (Wards 1 &amp; 2)'!S155</f>
        <v>0</v>
      </c>
      <c r="F9" s="90">
        <f>'Aggregate Group A (Wards 1 &amp; 2)'!S205</f>
        <v>0</v>
      </c>
      <c r="G9" s="90">
        <f>'Aggregate Group A (Wards 1 &amp; 2)'!S255</f>
        <v>0</v>
      </c>
      <c r="H9" s="95">
        <f>SUM(C9:G9)</f>
        <v>0</v>
      </c>
      <c r="I9" s="85"/>
    </row>
    <row r="10" spans="1:9" s="159" customFormat="1" x14ac:dyDescent="0.3">
      <c r="A10" s="85"/>
      <c r="B10" s="94" t="s">
        <v>1866</v>
      </c>
      <c r="C10" s="90">
        <f>'Aggregate Group B (Wards 3 &amp; 4)'!S44</f>
        <v>0</v>
      </c>
      <c r="D10" s="90">
        <f>'Aggregate Group B (Wards 3 &amp; 4)'!S84</f>
        <v>0</v>
      </c>
      <c r="E10" s="90">
        <f>'Aggregate Group B (Wards 3 &amp; 4)'!S124</f>
        <v>0</v>
      </c>
      <c r="F10" s="90">
        <f>'Aggregate Group B (Wards 3 &amp; 4)'!S164</f>
        <v>0</v>
      </c>
      <c r="G10" s="90">
        <f>'Aggregate Group B (Wards 3 &amp; 4)'!S204</f>
        <v>0</v>
      </c>
      <c r="H10" s="95">
        <f t="shared" ref="H10:H13" si="0">SUM(C10:G10)</f>
        <v>0</v>
      </c>
      <c r="I10" s="85"/>
    </row>
    <row r="11" spans="1:9" s="159" customFormat="1" x14ac:dyDescent="0.3">
      <c r="A11" s="85"/>
      <c r="B11" s="94" t="s">
        <v>1867</v>
      </c>
      <c r="C11" s="90">
        <f>'Aggregate Group C (Wards 5 &amp; 6)'!S103</f>
        <v>0</v>
      </c>
      <c r="D11" s="90">
        <f>'Aggregate Group C (Wards 5 &amp; 6)'!S202</f>
        <v>0</v>
      </c>
      <c r="E11" s="90">
        <f>'Aggregate Group C (Wards 5 &amp; 6)'!S301</f>
        <v>0</v>
      </c>
      <c r="F11" s="90">
        <f>'Aggregate Group C (Wards 5 &amp; 6)'!S400</f>
        <v>0</v>
      </c>
      <c r="G11" s="90">
        <f>'Aggregate Group C (Wards 5 &amp; 6)'!S499</f>
        <v>0</v>
      </c>
      <c r="H11" s="95">
        <f t="shared" si="0"/>
        <v>0</v>
      </c>
      <c r="I11" s="85"/>
    </row>
    <row r="12" spans="1:9" s="159" customFormat="1" x14ac:dyDescent="0.3">
      <c r="A12" s="85"/>
      <c r="B12" s="94" t="s">
        <v>1868</v>
      </c>
      <c r="C12" s="90">
        <f>'Aggregate Group D (Wards 7 &amp; 8)'!S70</f>
        <v>0</v>
      </c>
      <c r="D12" s="90">
        <f>'Aggregate Group D (Wards 7 &amp; 8)'!S136</f>
        <v>0</v>
      </c>
      <c r="E12" s="90">
        <f>'Aggregate Group D (Wards 7 &amp; 8)'!S202</f>
        <v>0</v>
      </c>
      <c r="F12" s="90">
        <f>'Aggregate Group D (Wards 7 &amp; 8)'!S268</f>
        <v>0</v>
      </c>
      <c r="G12" s="90">
        <f>'Aggregate Group D (Wards 7 &amp; 8)'!S334</f>
        <v>0</v>
      </c>
      <c r="H12" s="95">
        <f t="shared" si="0"/>
        <v>0</v>
      </c>
      <c r="I12" s="85"/>
    </row>
    <row r="13" spans="1:9" s="159" customFormat="1" x14ac:dyDescent="0.3">
      <c r="A13" s="85"/>
      <c r="B13" s="94" t="s">
        <v>1902</v>
      </c>
      <c r="C13" s="99">
        <f>'Rental Rates'!F12</f>
        <v>0</v>
      </c>
      <c r="D13" s="99">
        <f>'Rental Rates'!F20</f>
        <v>0</v>
      </c>
      <c r="E13" s="99">
        <f>'Rental Rates'!F28</f>
        <v>0</v>
      </c>
      <c r="F13" s="99">
        <f>'Rental Rates'!F36</f>
        <v>0</v>
      </c>
      <c r="G13" s="99">
        <f>'Rental Rates'!F44</f>
        <v>0</v>
      </c>
      <c r="H13" s="95">
        <f t="shared" si="0"/>
        <v>0</v>
      </c>
      <c r="I13" s="85"/>
    </row>
    <row r="14" spans="1:9" s="159" customFormat="1" ht="47.4" thickBot="1" x14ac:dyDescent="0.35">
      <c r="A14" s="85"/>
      <c r="B14" s="96" t="s">
        <v>1904</v>
      </c>
      <c r="C14" s="97">
        <f>'On-Call Service Rates'!F12</f>
        <v>0</v>
      </c>
      <c r="D14" s="97">
        <f>'On-Call Service Rates'!F20</f>
        <v>0</v>
      </c>
      <c r="E14" s="97">
        <f>'On-Call Service Rates'!F28</f>
        <v>0</v>
      </c>
      <c r="F14" s="97">
        <f>'On-Call Service Rates'!F36</f>
        <v>0</v>
      </c>
      <c r="G14" s="97">
        <f>'On-Call Service Rates'!F44</f>
        <v>0</v>
      </c>
      <c r="H14" s="98">
        <f>SUM(C14:G14)</f>
        <v>0</v>
      </c>
      <c r="I14" s="85"/>
    </row>
    <row r="15" spans="1:9" s="157" customFormat="1" ht="16.2" thickBot="1" x14ac:dyDescent="0.35">
      <c r="A15" s="83"/>
      <c r="B15" s="88" t="s">
        <v>1870</v>
      </c>
      <c r="C15" s="89">
        <f>SUM(C9:C14)</f>
        <v>0</v>
      </c>
      <c r="D15" s="89">
        <f t="shared" ref="D15:G15" si="1">SUM(D9:D14)</f>
        <v>0</v>
      </c>
      <c r="E15" s="89">
        <f t="shared" si="1"/>
        <v>0</v>
      </c>
      <c r="F15" s="89">
        <f t="shared" si="1"/>
        <v>0</v>
      </c>
      <c r="G15" s="89">
        <f t="shared" si="1"/>
        <v>0</v>
      </c>
      <c r="H15" s="89">
        <f>SUM(H9:H14)</f>
        <v>0</v>
      </c>
      <c r="I15" s="83"/>
    </row>
    <row r="16" spans="1:9" ht="16.2" thickTop="1" x14ac:dyDescent="0.3">
      <c r="A16" s="86"/>
      <c r="B16" s="84"/>
      <c r="C16" s="87"/>
      <c r="D16" s="87"/>
      <c r="E16" s="87"/>
      <c r="F16" s="87"/>
      <c r="G16" s="87"/>
      <c r="H16" s="84"/>
      <c r="I16" s="86"/>
    </row>
    <row r="17" spans="1:9" ht="34.799999999999997" customHeight="1" x14ac:dyDescent="0.3">
      <c r="A17" s="86"/>
      <c r="B17" s="164" t="s">
        <v>1929</v>
      </c>
      <c r="C17" s="165"/>
      <c r="D17" s="165"/>
      <c r="E17" s="165"/>
      <c r="F17" s="165"/>
      <c r="G17" s="165"/>
      <c r="H17" s="165"/>
      <c r="I17" s="86"/>
    </row>
    <row r="18" spans="1:9" x14ac:dyDescent="0.3">
      <c r="A18" s="86"/>
      <c r="B18" s="86"/>
      <c r="C18" s="87"/>
      <c r="D18" s="87"/>
      <c r="E18" s="87"/>
      <c r="F18" s="87"/>
      <c r="G18" s="87"/>
      <c r="H18" s="84"/>
      <c r="I18" s="86"/>
    </row>
  </sheetData>
  <sheetProtection password="DD90" sheet="1" objects="1" scenarios="1" formatCells="0" formatColumns="0" formatRows="0"/>
  <mergeCells count="5">
    <mergeCell ref="B2:H2"/>
    <mergeCell ref="B3:H3"/>
    <mergeCell ref="B4:H4"/>
    <mergeCell ref="B5:H5"/>
    <mergeCell ref="B17:H17"/>
  </mergeCells>
  <printOptions horizontalCentered="1"/>
  <pageMargins left="0.2" right="0.2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showGridLines="0" zoomScaleNormal="100" workbookViewId="0">
      <selection activeCell="D8" sqref="D8"/>
    </sheetView>
  </sheetViews>
  <sheetFormatPr defaultRowHeight="14.4" x14ac:dyDescent="0.3"/>
  <cols>
    <col min="1" max="1" width="8.88671875" style="166"/>
    <col min="2" max="2" width="8.88671875" style="168"/>
    <col min="3" max="3" width="23.6640625" style="166" bestFit="1" customWidth="1"/>
    <col min="4" max="5" width="20.77734375" style="166" customWidth="1"/>
    <col min="6" max="6" width="22.21875" style="169" customWidth="1"/>
    <col min="7" max="16384" width="8.88671875" style="166"/>
  </cols>
  <sheetData>
    <row r="1" spans="1:7" x14ac:dyDescent="0.3">
      <c r="A1" s="131"/>
      <c r="B1" s="149"/>
      <c r="C1" s="131"/>
      <c r="D1" s="131"/>
      <c r="E1" s="131"/>
      <c r="F1" s="151"/>
      <c r="G1" s="131"/>
    </row>
    <row r="2" spans="1:7" ht="44.4" customHeight="1" x14ac:dyDescent="0.35">
      <c r="A2" s="131"/>
      <c r="B2" s="129" t="s">
        <v>1905</v>
      </c>
      <c r="C2" s="130"/>
      <c r="D2" s="130"/>
      <c r="E2" s="130"/>
      <c r="F2" s="130"/>
      <c r="G2" s="131"/>
    </row>
    <row r="3" spans="1:7" ht="18" x14ac:dyDescent="0.35">
      <c r="A3" s="131"/>
      <c r="B3" s="132"/>
      <c r="C3" s="133"/>
      <c r="D3" s="133"/>
      <c r="E3" s="133"/>
      <c r="F3" s="133"/>
      <c r="G3" s="131"/>
    </row>
    <row r="4" spans="1:7" s="167" customFormat="1" ht="18.600000000000001" thickBot="1" x14ac:dyDescent="0.4">
      <c r="A4" s="135"/>
      <c r="B4" s="132"/>
      <c r="C4" s="133"/>
      <c r="D4" s="133"/>
      <c r="E4" s="134">
        <f>SUM(F12+F20+F28+F36+F44)</f>
        <v>0</v>
      </c>
      <c r="F4" s="134"/>
      <c r="G4" s="135"/>
    </row>
    <row r="5" spans="1:7" s="167" customFormat="1" ht="37.200000000000003" customHeight="1" thickTop="1" x14ac:dyDescent="0.35">
      <c r="A5" s="135"/>
      <c r="B5" s="133"/>
      <c r="C5" s="133"/>
      <c r="D5" s="133"/>
      <c r="E5" s="136" t="s">
        <v>1864</v>
      </c>
      <c r="F5" s="137"/>
      <c r="G5" s="135"/>
    </row>
    <row r="6" spans="1:7" ht="18" x14ac:dyDescent="0.35">
      <c r="A6" s="131"/>
      <c r="B6" s="138" t="s">
        <v>1850</v>
      </c>
      <c r="C6" s="139"/>
      <c r="D6" s="139"/>
      <c r="E6" s="139"/>
      <c r="F6" s="139"/>
      <c r="G6" s="131"/>
    </row>
    <row r="7" spans="1:7" ht="46.8" x14ac:dyDescent="0.3">
      <c r="A7" s="131"/>
      <c r="B7" s="140" t="s">
        <v>696</v>
      </c>
      <c r="C7" s="140" t="s">
        <v>1855</v>
      </c>
      <c r="D7" s="141" t="s">
        <v>1906</v>
      </c>
      <c r="E7" s="141" t="s">
        <v>1907</v>
      </c>
      <c r="F7" s="142" t="s">
        <v>1857</v>
      </c>
      <c r="G7" s="131"/>
    </row>
    <row r="8" spans="1:7" x14ac:dyDescent="0.3">
      <c r="A8" s="131"/>
      <c r="B8" s="143" t="s">
        <v>1908</v>
      </c>
      <c r="C8" s="144" t="s">
        <v>1856</v>
      </c>
      <c r="D8" s="102"/>
      <c r="E8" s="102"/>
      <c r="F8" s="145">
        <f>SUM(D8:E8)</f>
        <v>0</v>
      </c>
      <c r="G8" s="131"/>
    </row>
    <row r="9" spans="1:7" x14ac:dyDescent="0.3">
      <c r="A9" s="131"/>
      <c r="B9" s="146" t="s">
        <v>1913</v>
      </c>
      <c r="C9" s="144" t="s">
        <v>1872</v>
      </c>
      <c r="D9" s="102"/>
      <c r="E9" s="102"/>
      <c r="F9" s="145">
        <f>SUM(D9:E9)</f>
        <v>0</v>
      </c>
      <c r="G9" s="131"/>
    </row>
    <row r="10" spans="1:7" x14ac:dyDescent="0.3">
      <c r="A10" s="131"/>
      <c r="B10" s="146" t="s">
        <v>1914</v>
      </c>
      <c r="C10" s="144" t="s">
        <v>1858</v>
      </c>
      <c r="D10" s="102"/>
      <c r="E10" s="102"/>
      <c r="F10" s="145">
        <f>SUM(D10:E10)</f>
        <v>0</v>
      </c>
      <c r="G10" s="131"/>
    </row>
    <row r="11" spans="1:7" x14ac:dyDescent="0.3">
      <c r="A11" s="131"/>
      <c r="B11" s="147" t="s">
        <v>1915</v>
      </c>
      <c r="C11" s="148" t="s">
        <v>1859</v>
      </c>
      <c r="D11" s="102"/>
      <c r="E11" s="102"/>
      <c r="F11" s="145">
        <f>SUM(D11:E11)</f>
        <v>0</v>
      </c>
      <c r="G11" s="131"/>
    </row>
    <row r="12" spans="1:7" ht="15" thickBot="1" x14ac:dyDescent="0.35">
      <c r="A12" s="131"/>
      <c r="B12" s="149"/>
      <c r="C12" s="131"/>
      <c r="D12" s="131"/>
      <c r="E12" s="131"/>
      <c r="F12" s="150">
        <f>SUM(F8:F11)+SUMIF(F8:F11,F8:F11)</f>
        <v>0</v>
      </c>
      <c r="G12" s="131"/>
    </row>
    <row r="13" spans="1:7" ht="15" thickTop="1" x14ac:dyDescent="0.3">
      <c r="A13" s="131"/>
      <c r="B13" s="149"/>
      <c r="C13" s="131"/>
      <c r="D13" s="131"/>
      <c r="E13" s="131"/>
      <c r="F13" s="151"/>
      <c r="G13" s="131"/>
    </row>
    <row r="14" spans="1:7" ht="18" x14ac:dyDescent="0.35">
      <c r="A14" s="131"/>
      <c r="B14" s="138" t="s">
        <v>1860</v>
      </c>
      <c r="C14" s="139"/>
      <c r="D14" s="139"/>
      <c r="E14" s="139"/>
      <c r="F14" s="139"/>
      <c r="G14" s="131"/>
    </row>
    <row r="15" spans="1:7" ht="46.8" x14ac:dyDescent="0.3">
      <c r="A15" s="131"/>
      <c r="B15" s="140" t="s">
        <v>696</v>
      </c>
      <c r="C15" s="140" t="s">
        <v>1855</v>
      </c>
      <c r="D15" s="141" t="s">
        <v>1906</v>
      </c>
      <c r="E15" s="141" t="s">
        <v>1907</v>
      </c>
      <c r="F15" s="142" t="s">
        <v>1857</v>
      </c>
      <c r="G15" s="131"/>
    </row>
    <row r="16" spans="1:7" x14ac:dyDescent="0.3">
      <c r="A16" s="131"/>
      <c r="B16" s="143" t="s">
        <v>1909</v>
      </c>
      <c r="C16" s="144" t="s">
        <v>1856</v>
      </c>
      <c r="D16" s="102"/>
      <c r="E16" s="102"/>
      <c r="F16" s="145">
        <f>SUM(D16:E16)</f>
        <v>0</v>
      </c>
      <c r="G16" s="131"/>
    </row>
    <row r="17" spans="1:7" x14ac:dyDescent="0.3">
      <c r="A17" s="131"/>
      <c r="B17" s="146" t="s">
        <v>1916</v>
      </c>
      <c r="C17" s="144" t="s">
        <v>1872</v>
      </c>
      <c r="D17" s="102"/>
      <c r="E17" s="102"/>
      <c r="F17" s="145">
        <f>SUM(D17:E17)</f>
        <v>0</v>
      </c>
      <c r="G17" s="131"/>
    </row>
    <row r="18" spans="1:7" x14ac:dyDescent="0.3">
      <c r="A18" s="131"/>
      <c r="B18" s="146" t="s">
        <v>1917</v>
      </c>
      <c r="C18" s="144" t="s">
        <v>1858</v>
      </c>
      <c r="D18" s="102"/>
      <c r="E18" s="102"/>
      <c r="F18" s="145">
        <f>SUM(D18:E18)</f>
        <v>0</v>
      </c>
      <c r="G18" s="131"/>
    </row>
    <row r="19" spans="1:7" x14ac:dyDescent="0.3">
      <c r="A19" s="131"/>
      <c r="B19" s="147" t="s">
        <v>1918</v>
      </c>
      <c r="C19" s="148" t="s">
        <v>1859</v>
      </c>
      <c r="D19" s="102"/>
      <c r="E19" s="102"/>
      <c r="F19" s="145">
        <f>SUM(D19:E19)</f>
        <v>0</v>
      </c>
      <c r="G19" s="131"/>
    </row>
    <row r="20" spans="1:7" ht="15" thickBot="1" x14ac:dyDescent="0.35">
      <c r="A20" s="131"/>
      <c r="B20" s="149"/>
      <c r="C20" s="131"/>
      <c r="D20" s="131"/>
      <c r="E20" s="131"/>
      <c r="F20" s="150">
        <f>SUM(F16:F19)</f>
        <v>0</v>
      </c>
      <c r="G20" s="131"/>
    </row>
    <row r="21" spans="1:7" ht="15" thickTop="1" x14ac:dyDescent="0.3">
      <c r="A21" s="131"/>
      <c r="B21" s="149"/>
      <c r="C21" s="131"/>
      <c r="D21" s="131"/>
      <c r="E21" s="131"/>
      <c r="F21" s="151"/>
      <c r="G21" s="131"/>
    </row>
    <row r="22" spans="1:7" ht="18" x14ac:dyDescent="0.35">
      <c r="A22" s="131"/>
      <c r="B22" s="138" t="s">
        <v>1861</v>
      </c>
      <c r="C22" s="139"/>
      <c r="D22" s="139"/>
      <c r="E22" s="139"/>
      <c r="F22" s="139"/>
      <c r="G22" s="131"/>
    </row>
    <row r="23" spans="1:7" ht="46.8" x14ac:dyDescent="0.3">
      <c r="A23" s="131"/>
      <c r="B23" s="140" t="s">
        <v>696</v>
      </c>
      <c r="C23" s="140" t="s">
        <v>1855</v>
      </c>
      <c r="D23" s="141" t="s">
        <v>1906</v>
      </c>
      <c r="E23" s="141" t="s">
        <v>1907</v>
      </c>
      <c r="F23" s="142" t="s">
        <v>1857</v>
      </c>
      <c r="G23" s="131"/>
    </row>
    <row r="24" spans="1:7" x14ac:dyDescent="0.3">
      <c r="A24" s="131"/>
      <c r="B24" s="143" t="s">
        <v>1911</v>
      </c>
      <c r="C24" s="144" t="s">
        <v>1856</v>
      </c>
      <c r="D24" s="102"/>
      <c r="E24" s="102"/>
      <c r="F24" s="145">
        <f>SUM(D24:E24)</f>
        <v>0</v>
      </c>
      <c r="G24" s="131"/>
    </row>
    <row r="25" spans="1:7" x14ac:dyDescent="0.3">
      <c r="A25" s="131"/>
      <c r="B25" s="146" t="s">
        <v>1919</v>
      </c>
      <c r="C25" s="144" t="s">
        <v>1872</v>
      </c>
      <c r="D25" s="102"/>
      <c r="E25" s="102"/>
      <c r="F25" s="145">
        <f>SUM(D25:E25)</f>
        <v>0</v>
      </c>
      <c r="G25" s="131"/>
    </row>
    <row r="26" spans="1:7" x14ac:dyDescent="0.3">
      <c r="A26" s="131"/>
      <c r="B26" s="146" t="s">
        <v>1920</v>
      </c>
      <c r="C26" s="144" t="s">
        <v>1858</v>
      </c>
      <c r="D26" s="102"/>
      <c r="E26" s="102"/>
      <c r="F26" s="145">
        <f>SUM(D26:E26)</f>
        <v>0</v>
      </c>
      <c r="G26" s="131"/>
    </row>
    <row r="27" spans="1:7" x14ac:dyDescent="0.3">
      <c r="A27" s="131"/>
      <c r="B27" s="147" t="s">
        <v>1921</v>
      </c>
      <c r="C27" s="148" t="s">
        <v>1859</v>
      </c>
      <c r="D27" s="102"/>
      <c r="E27" s="102"/>
      <c r="F27" s="145">
        <f>SUM(D27:E27)</f>
        <v>0</v>
      </c>
      <c r="G27" s="131"/>
    </row>
    <row r="28" spans="1:7" ht="15" thickBot="1" x14ac:dyDescent="0.35">
      <c r="A28" s="131"/>
      <c r="B28" s="149"/>
      <c r="C28" s="131"/>
      <c r="D28" s="131"/>
      <c r="E28" s="131"/>
      <c r="F28" s="150">
        <f>SUM(F24:F27)</f>
        <v>0</v>
      </c>
      <c r="G28" s="131"/>
    </row>
    <row r="29" spans="1:7" ht="15" thickTop="1" x14ac:dyDescent="0.3">
      <c r="A29" s="131"/>
      <c r="B29" s="149"/>
      <c r="C29" s="131"/>
      <c r="D29" s="131"/>
      <c r="E29" s="131"/>
      <c r="F29" s="151"/>
      <c r="G29" s="131"/>
    </row>
    <row r="30" spans="1:7" ht="18" x14ac:dyDescent="0.35">
      <c r="A30" s="131"/>
      <c r="B30" s="138" t="s">
        <v>1862</v>
      </c>
      <c r="C30" s="139"/>
      <c r="D30" s="139"/>
      <c r="E30" s="139"/>
      <c r="F30" s="139"/>
      <c r="G30" s="131"/>
    </row>
    <row r="31" spans="1:7" ht="46.8" x14ac:dyDescent="0.3">
      <c r="A31" s="131"/>
      <c r="B31" s="140" t="s">
        <v>696</v>
      </c>
      <c r="C31" s="140" t="s">
        <v>1855</v>
      </c>
      <c r="D31" s="141" t="s">
        <v>1906</v>
      </c>
      <c r="E31" s="141" t="s">
        <v>1907</v>
      </c>
      <c r="F31" s="142" t="s">
        <v>1857</v>
      </c>
      <c r="G31" s="131"/>
    </row>
    <row r="32" spans="1:7" x14ac:dyDescent="0.3">
      <c r="A32" s="131"/>
      <c r="B32" s="143" t="s">
        <v>1910</v>
      </c>
      <c r="C32" s="144" t="s">
        <v>1856</v>
      </c>
      <c r="D32" s="102"/>
      <c r="E32" s="102"/>
      <c r="F32" s="145">
        <f>SUM(D32:E32)</f>
        <v>0</v>
      </c>
      <c r="G32" s="131"/>
    </row>
    <row r="33" spans="1:7" x14ac:dyDescent="0.3">
      <c r="A33" s="131"/>
      <c r="B33" s="146" t="s">
        <v>1922</v>
      </c>
      <c r="C33" s="144" t="s">
        <v>1872</v>
      </c>
      <c r="D33" s="102"/>
      <c r="E33" s="102"/>
      <c r="F33" s="145">
        <f>SUM(D33:E33)</f>
        <v>0</v>
      </c>
      <c r="G33" s="131"/>
    </row>
    <row r="34" spans="1:7" x14ac:dyDescent="0.3">
      <c r="A34" s="131"/>
      <c r="B34" s="146" t="s">
        <v>1923</v>
      </c>
      <c r="C34" s="144" t="s">
        <v>1858</v>
      </c>
      <c r="D34" s="102"/>
      <c r="E34" s="102"/>
      <c r="F34" s="145">
        <f>SUM(D34:E34)</f>
        <v>0</v>
      </c>
      <c r="G34" s="131"/>
    </row>
    <row r="35" spans="1:7" x14ac:dyDescent="0.3">
      <c r="A35" s="131"/>
      <c r="B35" s="147" t="s">
        <v>1924</v>
      </c>
      <c r="C35" s="148" t="s">
        <v>1859</v>
      </c>
      <c r="D35" s="102"/>
      <c r="E35" s="102"/>
      <c r="F35" s="145">
        <f>SUM(D35:E35)</f>
        <v>0</v>
      </c>
      <c r="G35" s="131"/>
    </row>
    <row r="36" spans="1:7" ht="15" thickBot="1" x14ac:dyDescent="0.35">
      <c r="A36" s="131"/>
      <c r="B36" s="149"/>
      <c r="C36" s="131"/>
      <c r="D36" s="131"/>
      <c r="E36" s="131"/>
      <c r="F36" s="150">
        <f>SUM(F32:F35)</f>
        <v>0</v>
      </c>
      <c r="G36" s="131"/>
    </row>
    <row r="37" spans="1:7" ht="15" thickTop="1" x14ac:dyDescent="0.3">
      <c r="A37" s="131"/>
      <c r="B37" s="149"/>
      <c r="C37" s="131"/>
      <c r="D37" s="131"/>
      <c r="E37" s="131"/>
      <c r="F37" s="151"/>
      <c r="G37" s="131"/>
    </row>
    <row r="38" spans="1:7" ht="18" x14ac:dyDescent="0.35">
      <c r="A38" s="131"/>
      <c r="B38" s="138" t="s">
        <v>1863</v>
      </c>
      <c r="C38" s="139"/>
      <c r="D38" s="139"/>
      <c r="E38" s="139"/>
      <c r="F38" s="139"/>
      <c r="G38" s="131"/>
    </row>
    <row r="39" spans="1:7" ht="46.8" x14ac:dyDescent="0.3">
      <c r="A39" s="131"/>
      <c r="B39" s="140" t="s">
        <v>696</v>
      </c>
      <c r="C39" s="140" t="s">
        <v>1855</v>
      </c>
      <c r="D39" s="141" t="s">
        <v>1906</v>
      </c>
      <c r="E39" s="141" t="s">
        <v>1907</v>
      </c>
      <c r="F39" s="142" t="s">
        <v>1857</v>
      </c>
      <c r="G39" s="131"/>
    </row>
    <row r="40" spans="1:7" x14ac:dyDescent="0.3">
      <c r="A40" s="131"/>
      <c r="B40" s="143" t="s">
        <v>1912</v>
      </c>
      <c r="C40" s="144" t="s">
        <v>1856</v>
      </c>
      <c r="D40" s="102"/>
      <c r="E40" s="102"/>
      <c r="F40" s="145">
        <f>SUM(D40:E40)</f>
        <v>0</v>
      </c>
      <c r="G40" s="131"/>
    </row>
    <row r="41" spans="1:7" x14ac:dyDescent="0.3">
      <c r="A41" s="131"/>
      <c r="B41" s="146" t="s">
        <v>1925</v>
      </c>
      <c r="C41" s="144" t="s">
        <v>1872</v>
      </c>
      <c r="D41" s="102"/>
      <c r="E41" s="102"/>
      <c r="F41" s="145">
        <f>SUM(D41:E41)</f>
        <v>0</v>
      </c>
      <c r="G41" s="131"/>
    </row>
    <row r="42" spans="1:7" x14ac:dyDescent="0.3">
      <c r="A42" s="131"/>
      <c r="B42" s="146" t="s">
        <v>1926</v>
      </c>
      <c r="C42" s="144" t="s">
        <v>1858</v>
      </c>
      <c r="D42" s="102"/>
      <c r="E42" s="102"/>
      <c r="F42" s="145">
        <f>SUM(D42:E42)</f>
        <v>0</v>
      </c>
      <c r="G42" s="131"/>
    </row>
    <row r="43" spans="1:7" x14ac:dyDescent="0.3">
      <c r="A43" s="131"/>
      <c r="B43" s="147" t="s">
        <v>1927</v>
      </c>
      <c r="C43" s="148" t="s">
        <v>1859</v>
      </c>
      <c r="D43" s="102"/>
      <c r="E43" s="102"/>
      <c r="F43" s="145">
        <f>SUM(D43:E43)</f>
        <v>0</v>
      </c>
      <c r="G43" s="131"/>
    </row>
    <row r="44" spans="1:7" ht="15" thickBot="1" x14ac:dyDescent="0.35">
      <c r="A44" s="131"/>
      <c r="B44" s="149"/>
      <c r="C44" s="131"/>
      <c r="D44" s="131"/>
      <c r="E44" s="131"/>
      <c r="F44" s="150">
        <f>SUM(F40:F43)</f>
        <v>0</v>
      </c>
      <c r="G44" s="131"/>
    </row>
    <row r="45" spans="1:7" ht="15" thickTop="1" x14ac:dyDescent="0.3">
      <c r="A45" s="131"/>
      <c r="B45" s="149"/>
      <c r="C45" s="131"/>
      <c r="D45" s="131"/>
      <c r="E45" s="131"/>
      <c r="F45" s="151"/>
      <c r="G45" s="131"/>
    </row>
  </sheetData>
  <sheetProtection password="DD90" sheet="1" objects="1" scenarios="1" formatCells="0" formatColumns="0" formatRows="0"/>
  <mergeCells count="3">
    <mergeCell ref="B2:F2"/>
    <mergeCell ref="E4:F4"/>
    <mergeCell ref="E5:F5"/>
  </mergeCells>
  <printOptions horizontalCentered="1"/>
  <pageMargins left="0.45" right="0.45" top="0.75" bottom="0.75" header="0.3" footer="0.3"/>
  <pageSetup scale="7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56"/>
  <sheetViews>
    <sheetView showGridLines="0" zoomScaleNormal="100" zoomScalePageLayoutView="55" workbookViewId="0">
      <selection activeCell="P13" sqref="P13"/>
    </sheetView>
  </sheetViews>
  <sheetFormatPr defaultColWidth="31.44140625" defaultRowHeight="13.8" x14ac:dyDescent="0.3"/>
  <cols>
    <col min="1" max="1" width="5.77734375" style="170" customWidth="1"/>
    <col min="2" max="2" width="7.33203125" style="177" bestFit="1" customWidth="1"/>
    <col min="3" max="3" width="9.21875" style="178" customWidth="1"/>
    <col min="4" max="4" width="5.88671875" style="178" customWidth="1"/>
    <col min="5" max="6" width="20.77734375" style="179" customWidth="1"/>
    <col min="7" max="7" width="15.77734375" style="178" customWidth="1"/>
    <col min="8" max="8" width="15.77734375" style="180" customWidth="1"/>
    <col min="9" max="9" width="13.21875" style="181" hidden="1" customWidth="1"/>
    <col min="10" max="10" width="12.5546875" style="177" hidden="1" customWidth="1"/>
    <col min="11" max="11" width="16.33203125" style="178" customWidth="1"/>
    <col min="12" max="12" width="12.5546875" style="178" hidden="1" customWidth="1"/>
    <col min="13" max="13" width="8.109375" style="178" bestFit="1" customWidth="1"/>
    <col min="14" max="14" width="12.5546875" style="178" customWidth="1"/>
    <col min="15" max="15" width="11.44140625" style="182" customWidth="1"/>
    <col min="16" max="16" width="13.33203125" style="183" bestFit="1" customWidth="1"/>
    <col min="17" max="17" width="12.5546875" style="183" bestFit="1" customWidth="1"/>
    <col min="18" max="18" width="11.21875" style="183" bestFit="1" customWidth="1"/>
    <col min="19" max="19" width="12.33203125" style="184" bestFit="1" customWidth="1"/>
    <col min="20" max="20" width="5.77734375" style="170" customWidth="1"/>
    <col min="21" max="22" width="31.44140625" style="170"/>
    <col min="23" max="23" width="2.6640625" style="170" bestFit="1" customWidth="1"/>
    <col min="24" max="16384" width="31.44140625" style="170"/>
  </cols>
  <sheetData>
    <row r="1" spans="1:20" x14ac:dyDescent="0.3">
      <c r="A1" s="9"/>
      <c r="B1" s="63"/>
      <c r="C1" s="64"/>
      <c r="D1" s="64"/>
      <c r="E1" s="65"/>
      <c r="F1" s="65"/>
      <c r="G1" s="64"/>
      <c r="H1" s="66"/>
      <c r="I1" s="67"/>
      <c r="J1" s="63"/>
      <c r="K1" s="64"/>
      <c r="L1" s="64"/>
      <c r="M1" s="64"/>
      <c r="N1" s="64"/>
      <c r="O1" s="72"/>
      <c r="P1" s="68"/>
      <c r="Q1" s="68"/>
      <c r="R1" s="68"/>
      <c r="S1" s="69"/>
      <c r="T1" s="9"/>
    </row>
    <row r="2" spans="1:20" s="171" customFormat="1" ht="21" x14ac:dyDescent="0.3">
      <c r="A2" s="1"/>
      <c r="B2" s="113" t="s">
        <v>909</v>
      </c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"/>
    </row>
    <row r="3" spans="1:20" s="171" customFormat="1" ht="21" x14ac:dyDescent="0.3">
      <c r="A3" s="1"/>
      <c r="B3" s="113" t="s">
        <v>910</v>
      </c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2"/>
    </row>
    <row r="4" spans="1:20" s="172" customFormat="1" ht="21" x14ac:dyDescent="0.3">
      <c r="A4" s="3"/>
      <c r="B4" s="117" t="s">
        <v>695</v>
      </c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3"/>
    </row>
    <row r="5" spans="1:20" s="172" customFormat="1" ht="21" x14ac:dyDescent="0.3">
      <c r="A5" s="3"/>
      <c r="B5" s="117" t="s">
        <v>917</v>
      </c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3"/>
    </row>
    <row r="6" spans="1:20" s="173" customFormat="1" ht="18" x14ac:dyDescent="0.3">
      <c r="A6" s="7"/>
      <c r="B6" s="4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6"/>
      <c r="T6" s="7"/>
    </row>
    <row r="7" spans="1:20" s="173" customFormat="1" ht="18" x14ac:dyDescent="0.3">
      <c r="A7" s="7"/>
      <c r="B7" s="4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6"/>
      <c r="T7" s="7"/>
    </row>
    <row r="8" spans="1:20" s="173" customFormat="1" ht="24" thickBot="1" x14ac:dyDescent="0.35">
      <c r="A8" s="7"/>
      <c r="B8" s="4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118">
        <f>SUM(S55+S105+S155+S205+S255)</f>
        <v>0</v>
      </c>
      <c r="S8" s="119"/>
      <c r="T8" s="7"/>
    </row>
    <row r="9" spans="1:20" s="173" customFormat="1" ht="42" customHeight="1" thickTop="1" thickBot="1" x14ac:dyDescent="0.35">
      <c r="A9" s="7"/>
      <c r="B9" s="4"/>
      <c r="C9" s="5"/>
      <c r="D9" s="5"/>
      <c r="E9" s="8"/>
      <c r="F9" s="8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120" t="s">
        <v>1847</v>
      </c>
      <c r="S9" s="121"/>
      <c r="T9" s="7"/>
    </row>
    <row r="10" spans="1:20" s="173" customFormat="1" ht="18.600000000000001" thickBot="1" x14ac:dyDescent="0.35">
      <c r="A10" s="7"/>
      <c r="B10" s="110" t="s">
        <v>1081</v>
      </c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11"/>
      <c r="R10" s="111"/>
      <c r="S10" s="112"/>
      <c r="T10" s="7"/>
    </row>
    <row r="11" spans="1:20" x14ac:dyDescent="0.3">
      <c r="A11" s="9"/>
      <c r="B11" s="103"/>
      <c r="C11" s="104"/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22" t="s">
        <v>694</v>
      </c>
      <c r="Q11" s="122"/>
      <c r="R11" s="122"/>
      <c r="S11" s="123"/>
      <c r="T11" s="9"/>
    </row>
    <row r="12" spans="1:20" s="174" customFormat="1" ht="41.4" x14ac:dyDescent="0.3">
      <c r="A12" s="18"/>
      <c r="B12" s="10" t="s">
        <v>696</v>
      </c>
      <c r="C12" s="11" t="s">
        <v>681</v>
      </c>
      <c r="D12" s="11" t="s">
        <v>682</v>
      </c>
      <c r="E12" s="12" t="s">
        <v>683</v>
      </c>
      <c r="F12" s="12" t="s">
        <v>684</v>
      </c>
      <c r="G12" s="13" t="s">
        <v>700</v>
      </c>
      <c r="H12" s="14" t="s">
        <v>685</v>
      </c>
      <c r="I12" s="13" t="s">
        <v>686</v>
      </c>
      <c r="J12" s="14" t="s">
        <v>687</v>
      </c>
      <c r="K12" s="13" t="s">
        <v>688</v>
      </c>
      <c r="L12" s="13" t="s">
        <v>689</v>
      </c>
      <c r="M12" s="15" t="s">
        <v>0</v>
      </c>
      <c r="N12" s="13" t="s">
        <v>690</v>
      </c>
      <c r="O12" s="15" t="s">
        <v>691</v>
      </c>
      <c r="P12" s="16" t="s">
        <v>1873</v>
      </c>
      <c r="Q12" s="16" t="s">
        <v>692</v>
      </c>
      <c r="R12" s="16" t="s">
        <v>693</v>
      </c>
      <c r="S12" s="17" t="s">
        <v>699</v>
      </c>
      <c r="T12" s="18"/>
    </row>
    <row r="13" spans="1:20" x14ac:dyDescent="0.3">
      <c r="A13" s="9"/>
      <c r="B13" s="19" t="s">
        <v>756</v>
      </c>
      <c r="C13" s="20">
        <v>4</v>
      </c>
      <c r="D13" s="20">
        <v>1</v>
      </c>
      <c r="E13" s="21" t="s">
        <v>1</v>
      </c>
      <c r="F13" s="21" t="s">
        <v>2</v>
      </c>
      <c r="G13" s="20" t="s">
        <v>3</v>
      </c>
      <c r="H13" s="22" t="s">
        <v>4</v>
      </c>
      <c r="I13" s="23" t="s">
        <v>5</v>
      </c>
      <c r="J13" s="24" t="s">
        <v>6</v>
      </c>
      <c r="K13" s="20" t="s">
        <v>7</v>
      </c>
      <c r="L13" s="20">
        <v>250</v>
      </c>
      <c r="M13" s="20">
        <v>1000</v>
      </c>
      <c r="N13" s="20" t="s">
        <v>9</v>
      </c>
      <c r="O13" s="20" t="s">
        <v>10</v>
      </c>
      <c r="P13" s="73"/>
      <c r="Q13" s="73"/>
      <c r="R13" s="73"/>
      <c r="S13" s="25">
        <f t="shared" ref="S13:S54" si="0">SUM(P13:R13)</f>
        <v>0</v>
      </c>
      <c r="T13" s="9"/>
    </row>
    <row r="14" spans="1:20" x14ac:dyDescent="0.3">
      <c r="A14" s="9"/>
      <c r="B14" s="19" t="s">
        <v>757</v>
      </c>
      <c r="C14" s="26">
        <v>2</v>
      </c>
      <c r="D14" s="26">
        <v>1</v>
      </c>
      <c r="E14" s="27" t="s">
        <v>11</v>
      </c>
      <c r="F14" s="27" t="s">
        <v>12</v>
      </c>
      <c r="G14" s="26" t="s">
        <v>8</v>
      </c>
      <c r="H14" s="26" t="s">
        <v>8</v>
      </c>
      <c r="I14" s="26" t="s">
        <v>8</v>
      </c>
      <c r="J14" s="26" t="s">
        <v>8</v>
      </c>
      <c r="K14" s="26" t="s">
        <v>8</v>
      </c>
      <c r="L14" s="26" t="s">
        <v>8</v>
      </c>
      <c r="M14" s="26" t="s">
        <v>8</v>
      </c>
      <c r="N14" s="26" t="s">
        <v>8</v>
      </c>
      <c r="O14" s="26" t="s">
        <v>8</v>
      </c>
      <c r="P14" s="73"/>
      <c r="Q14" s="73"/>
      <c r="R14" s="73"/>
      <c r="S14" s="25">
        <f t="shared" si="0"/>
        <v>0</v>
      </c>
      <c r="T14" s="9"/>
    </row>
    <row r="15" spans="1:20" ht="27.6" x14ac:dyDescent="0.3">
      <c r="A15" s="9"/>
      <c r="B15" s="19" t="s">
        <v>758</v>
      </c>
      <c r="C15" s="26">
        <v>2</v>
      </c>
      <c r="D15" s="26">
        <v>1</v>
      </c>
      <c r="E15" s="27" t="s">
        <v>13</v>
      </c>
      <c r="F15" s="27" t="s">
        <v>14</v>
      </c>
      <c r="G15" s="26" t="s">
        <v>15</v>
      </c>
      <c r="H15" s="28" t="s">
        <v>8</v>
      </c>
      <c r="I15" s="29" t="s">
        <v>8</v>
      </c>
      <c r="J15" s="28" t="s">
        <v>8</v>
      </c>
      <c r="K15" s="29" t="s">
        <v>698</v>
      </c>
      <c r="L15" s="29" t="s">
        <v>8</v>
      </c>
      <c r="M15" s="26">
        <v>150</v>
      </c>
      <c r="N15" s="26" t="s">
        <v>16</v>
      </c>
      <c r="O15" s="26"/>
      <c r="P15" s="73"/>
      <c r="Q15" s="73"/>
      <c r="R15" s="73"/>
      <c r="S15" s="25">
        <f t="shared" si="0"/>
        <v>0</v>
      </c>
      <c r="T15" s="9"/>
    </row>
    <row r="16" spans="1:20" ht="27.6" x14ac:dyDescent="0.3">
      <c r="A16" s="9"/>
      <c r="B16" s="19" t="s">
        <v>759</v>
      </c>
      <c r="C16" s="26">
        <v>2</v>
      </c>
      <c r="D16" s="26">
        <v>1</v>
      </c>
      <c r="E16" s="30" t="s">
        <v>17</v>
      </c>
      <c r="F16" s="30" t="s">
        <v>18</v>
      </c>
      <c r="G16" s="31" t="s">
        <v>15</v>
      </c>
      <c r="H16" s="32" t="s">
        <v>19</v>
      </c>
      <c r="I16" s="33">
        <v>8361588</v>
      </c>
      <c r="J16" s="34" t="s">
        <v>8</v>
      </c>
      <c r="K16" s="31" t="s">
        <v>20</v>
      </c>
      <c r="L16" s="31" t="s">
        <v>8</v>
      </c>
      <c r="M16" s="31">
        <v>200</v>
      </c>
      <c r="N16" s="31" t="s">
        <v>21</v>
      </c>
      <c r="O16" s="31" t="s">
        <v>22</v>
      </c>
      <c r="P16" s="73"/>
      <c r="Q16" s="73"/>
      <c r="R16" s="73"/>
      <c r="S16" s="25">
        <f t="shared" si="0"/>
        <v>0</v>
      </c>
      <c r="T16" s="9"/>
    </row>
    <row r="17" spans="1:20" ht="27.6" x14ac:dyDescent="0.3">
      <c r="A17" s="9"/>
      <c r="B17" s="19" t="s">
        <v>760</v>
      </c>
      <c r="C17" s="26">
        <v>2</v>
      </c>
      <c r="D17" s="26">
        <v>1</v>
      </c>
      <c r="E17" s="35" t="s">
        <v>23</v>
      </c>
      <c r="F17" s="35" t="s">
        <v>24</v>
      </c>
      <c r="G17" s="36" t="s">
        <v>15</v>
      </c>
      <c r="H17" s="37">
        <v>6652460100</v>
      </c>
      <c r="I17" s="38">
        <v>2089342</v>
      </c>
      <c r="J17" s="39" t="s">
        <v>25</v>
      </c>
      <c r="K17" s="36" t="s">
        <v>26</v>
      </c>
      <c r="L17" s="36" t="s">
        <v>8</v>
      </c>
      <c r="M17" s="36">
        <v>130</v>
      </c>
      <c r="N17" s="36" t="s">
        <v>27</v>
      </c>
      <c r="O17" s="36" t="s">
        <v>22</v>
      </c>
      <c r="P17" s="73"/>
      <c r="Q17" s="73"/>
      <c r="R17" s="73"/>
      <c r="S17" s="25">
        <f t="shared" si="0"/>
        <v>0</v>
      </c>
      <c r="T17" s="9"/>
    </row>
    <row r="18" spans="1:20" x14ac:dyDescent="0.3">
      <c r="A18" s="9"/>
      <c r="B18" s="19" t="s">
        <v>761</v>
      </c>
      <c r="C18" s="40">
        <v>1</v>
      </c>
      <c r="D18" s="40">
        <v>1</v>
      </c>
      <c r="E18" s="41" t="s">
        <v>28</v>
      </c>
      <c r="F18" s="41" t="s">
        <v>29</v>
      </c>
      <c r="G18" s="42" t="s">
        <v>15</v>
      </c>
      <c r="H18" s="43">
        <v>2588770100</v>
      </c>
      <c r="I18" s="42"/>
      <c r="J18" s="44"/>
      <c r="K18" s="40" t="s">
        <v>30</v>
      </c>
      <c r="L18" s="40" t="s">
        <v>8</v>
      </c>
      <c r="M18" s="40">
        <v>15</v>
      </c>
      <c r="N18" s="42" t="s">
        <v>31</v>
      </c>
      <c r="O18" s="42"/>
      <c r="P18" s="73"/>
      <c r="Q18" s="73"/>
      <c r="R18" s="73"/>
      <c r="S18" s="25">
        <f t="shared" si="0"/>
        <v>0</v>
      </c>
      <c r="T18" s="9"/>
    </row>
    <row r="19" spans="1:20" ht="27.6" x14ac:dyDescent="0.3">
      <c r="A19" s="9"/>
      <c r="B19" s="19" t="s">
        <v>762</v>
      </c>
      <c r="C19" s="40">
        <v>1</v>
      </c>
      <c r="D19" s="40">
        <v>1</v>
      </c>
      <c r="E19" s="35" t="s">
        <v>32</v>
      </c>
      <c r="F19" s="35" t="s">
        <v>33</v>
      </c>
      <c r="G19" s="36" t="s">
        <v>34</v>
      </c>
      <c r="H19" s="37" t="s">
        <v>35</v>
      </c>
      <c r="I19" s="38">
        <v>351392</v>
      </c>
      <c r="J19" s="39" t="s">
        <v>36</v>
      </c>
      <c r="K19" s="36" t="s">
        <v>26</v>
      </c>
      <c r="L19" s="36">
        <v>300</v>
      </c>
      <c r="M19" s="36">
        <v>200</v>
      </c>
      <c r="N19" s="36" t="s">
        <v>37</v>
      </c>
      <c r="O19" s="36" t="s">
        <v>22</v>
      </c>
      <c r="P19" s="73"/>
      <c r="Q19" s="73"/>
      <c r="R19" s="73"/>
      <c r="S19" s="25">
        <f t="shared" si="0"/>
        <v>0</v>
      </c>
      <c r="T19" s="9"/>
    </row>
    <row r="20" spans="1:20" ht="27.6" x14ac:dyDescent="0.3">
      <c r="A20" s="9"/>
      <c r="B20" s="19" t="s">
        <v>763</v>
      </c>
      <c r="C20" s="20">
        <v>4</v>
      </c>
      <c r="D20" s="20">
        <v>1</v>
      </c>
      <c r="E20" s="21" t="s">
        <v>38</v>
      </c>
      <c r="F20" s="21" t="s">
        <v>39</v>
      </c>
      <c r="G20" s="20" t="s">
        <v>40</v>
      </c>
      <c r="H20" s="22" t="s">
        <v>41</v>
      </c>
      <c r="I20" s="23">
        <v>874861234</v>
      </c>
      <c r="J20" s="24" t="s">
        <v>42</v>
      </c>
      <c r="K20" s="45" t="s">
        <v>7</v>
      </c>
      <c r="L20" s="45" t="s">
        <v>8</v>
      </c>
      <c r="M20" s="20">
        <v>45</v>
      </c>
      <c r="N20" s="20" t="s">
        <v>9</v>
      </c>
      <c r="O20" s="20" t="s">
        <v>10</v>
      </c>
      <c r="P20" s="73"/>
      <c r="Q20" s="73"/>
      <c r="R20" s="73"/>
      <c r="S20" s="25">
        <f t="shared" si="0"/>
        <v>0</v>
      </c>
      <c r="T20" s="9"/>
    </row>
    <row r="21" spans="1:20" x14ac:dyDescent="0.3">
      <c r="A21" s="9"/>
      <c r="B21" s="19" t="s">
        <v>764</v>
      </c>
      <c r="C21" s="40">
        <v>1</v>
      </c>
      <c r="D21" s="40">
        <v>1</v>
      </c>
      <c r="E21" s="41" t="s">
        <v>43</v>
      </c>
      <c r="F21" s="41" t="s">
        <v>44</v>
      </c>
      <c r="G21" s="42" t="s">
        <v>15</v>
      </c>
      <c r="H21" s="43">
        <v>2590540100</v>
      </c>
      <c r="I21" s="42"/>
      <c r="J21" s="43"/>
      <c r="K21" s="42" t="s">
        <v>30</v>
      </c>
      <c r="L21" s="40" t="s">
        <v>8</v>
      </c>
      <c r="M21" s="40">
        <v>15</v>
      </c>
      <c r="N21" s="42" t="s">
        <v>31</v>
      </c>
      <c r="O21" s="42"/>
      <c r="P21" s="73"/>
      <c r="Q21" s="73"/>
      <c r="R21" s="73"/>
      <c r="S21" s="25">
        <f t="shared" si="0"/>
        <v>0</v>
      </c>
      <c r="T21" s="9"/>
    </row>
    <row r="22" spans="1:20" ht="27.6" x14ac:dyDescent="0.3">
      <c r="A22" s="9"/>
      <c r="B22" s="19" t="s">
        <v>765</v>
      </c>
      <c r="C22" s="20">
        <v>4</v>
      </c>
      <c r="D22" s="20">
        <v>1</v>
      </c>
      <c r="E22" s="21" t="s">
        <v>45</v>
      </c>
      <c r="F22" s="21" t="s">
        <v>46</v>
      </c>
      <c r="G22" s="20" t="s">
        <v>47</v>
      </c>
      <c r="H22" s="22" t="s">
        <v>48</v>
      </c>
      <c r="I22" s="23">
        <v>754603</v>
      </c>
      <c r="J22" s="24" t="s">
        <v>49</v>
      </c>
      <c r="K22" s="20" t="s">
        <v>26</v>
      </c>
      <c r="L22" s="20">
        <v>500</v>
      </c>
      <c r="M22" s="20">
        <v>110</v>
      </c>
      <c r="N22" s="20" t="s">
        <v>9</v>
      </c>
      <c r="O22" s="20" t="s">
        <v>10</v>
      </c>
      <c r="P22" s="73"/>
      <c r="Q22" s="73"/>
      <c r="R22" s="73"/>
      <c r="S22" s="25">
        <f t="shared" si="0"/>
        <v>0</v>
      </c>
      <c r="T22" s="9"/>
    </row>
    <row r="23" spans="1:20" ht="41.4" x14ac:dyDescent="0.3">
      <c r="A23" s="9"/>
      <c r="B23" s="19" t="s">
        <v>766</v>
      </c>
      <c r="C23" s="20">
        <v>4</v>
      </c>
      <c r="D23" s="20">
        <v>1</v>
      </c>
      <c r="E23" s="21" t="s">
        <v>50</v>
      </c>
      <c r="F23" s="21" t="s">
        <v>51</v>
      </c>
      <c r="G23" s="23" t="s">
        <v>52</v>
      </c>
      <c r="H23" s="22" t="s">
        <v>53</v>
      </c>
      <c r="I23" s="23" t="s">
        <v>54</v>
      </c>
      <c r="J23" s="24">
        <v>708.9</v>
      </c>
      <c r="K23" s="20" t="s">
        <v>26</v>
      </c>
      <c r="L23" s="20">
        <v>200</v>
      </c>
      <c r="M23" s="20">
        <v>50</v>
      </c>
      <c r="N23" s="20" t="s">
        <v>9</v>
      </c>
      <c r="O23" s="20" t="s">
        <v>10</v>
      </c>
      <c r="P23" s="73"/>
      <c r="Q23" s="73"/>
      <c r="R23" s="73"/>
      <c r="S23" s="25">
        <f t="shared" si="0"/>
        <v>0</v>
      </c>
      <c r="T23" s="9"/>
    </row>
    <row r="24" spans="1:20" ht="27.6" x14ac:dyDescent="0.3">
      <c r="A24" s="9"/>
      <c r="B24" s="19" t="s">
        <v>767</v>
      </c>
      <c r="C24" s="20">
        <v>4</v>
      </c>
      <c r="D24" s="20">
        <v>1</v>
      </c>
      <c r="E24" s="21" t="s">
        <v>55</v>
      </c>
      <c r="F24" s="21" t="s">
        <v>56</v>
      </c>
      <c r="G24" s="20" t="s">
        <v>15</v>
      </c>
      <c r="H24" s="22">
        <v>10092990200</v>
      </c>
      <c r="I24" s="23">
        <v>2099083</v>
      </c>
      <c r="J24" s="24">
        <v>164.5</v>
      </c>
      <c r="K24" s="20" t="s">
        <v>26</v>
      </c>
      <c r="L24" s="20">
        <v>200</v>
      </c>
      <c r="M24" s="20">
        <v>150</v>
      </c>
      <c r="N24" s="20" t="s">
        <v>9</v>
      </c>
      <c r="O24" s="20" t="s">
        <v>22</v>
      </c>
      <c r="P24" s="73"/>
      <c r="Q24" s="73"/>
      <c r="R24" s="73"/>
      <c r="S24" s="25">
        <f t="shared" si="0"/>
        <v>0</v>
      </c>
      <c r="T24" s="9"/>
    </row>
    <row r="25" spans="1:20" x14ac:dyDescent="0.3">
      <c r="A25" s="9"/>
      <c r="B25" s="19" t="s">
        <v>768</v>
      </c>
      <c r="C25" s="40">
        <v>1</v>
      </c>
      <c r="D25" s="40">
        <v>1</v>
      </c>
      <c r="E25" s="41" t="s">
        <v>57</v>
      </c>
      <c r="F25" s="41" t="s">
        <v>58</v>
      </c>
      <c r="G25" s="42" t="s">
        <v>15</v>
      </c>
      <c r="H25" s="43">
        <v>2588760200</v>
      </c>
      <c r="I25" s="42"/>
      <c r="J25" s="44"/>
      <c r="K25" s="40" t="s">
        <v>30</v>
      </c>
      <c r="L25" s="40" t="s">
        <v>8</v>
      </c>
      <c r="M25" s="40">
        <v>25</v>
      </c>
      <c r="N25" s="42" t="s">
        <v>31</v>
      </c>
      <c r="O25" s="42"/>
      <c r="P25" s="73"/>
      <c r="Q25" s="73"/>
      <c r="R25" s="73"/>
      <c r="S25" s="25">
        <f t="shared" si="0"/>
        <v>0</v>
      </c>
      <c r="T25" s="9"/>
    </row>
    <row r="26" spans="1:20" x14ac:dyDescent="0.3">
      <c r="A26" s="9"/>
      <c r="B26" s="19" t="s">
        <v>769</v>
      </c>
      <c r="C26" s="26">
        <v>1</v>
      </c>
      <c r="D26" s="26">
        <v>1</v>
      </c>
      <c r="E26" s="27" t="s">
        <v>59</v>
      </c>
      <c r="F26" s="27" t="s">
        <v>60</v>
      </c>
      <c r="G26" s="26" t="s">
        <v>8</v>
      </c>
      <c r="H26" s="28" t="s">
        <v>8</v>
      </c>
      <c r="I26" s="29" t="s">
        <v>8</v>
      </c>
      <c r="J26" s="46" t="s">
        <v>8</v>
      </c>
      <c r="K26" s="26"/>
      <c r="L26" s="26" t="s">
        <v>8</v>
      </c>
      <c r="M26" s="26" t="s">
        <v>8</v>
      </c>
      <c r="N26" s="26" t="s">
        <v>31</v>
      </c>
      <c r="O26" s="26" t="s">
        <v>8</v>
      </c>
      <c r="P26" s="73"/>
      <c r="Q26" s="73"/>
      <c r="R26" s="73"/>
      <c r="S26" s="25">
        <f t="shared" si="0"/>
        <v>0</v>
      </c>
      <c r="T26" s="9"/>
    </row>
    <row r="27" spans="1:20" ht="41.4" x14ac:dyDescent="0.3">
      <c r="A27" s="9"/>
      <c r="B27" s="19" t="s">
        <v>770</v>
      </c>
      <c r="C27" s="47">
        <v>1</v>
      </c>
      <c r="D27" s="47">
        <v>1</v>
      </c>
      <c r="E27" s="27" t="s">
        <v>61</v>
      </c>
      <c r="F27" s="27" t="s">
        <v>62</v>
      </c>
      <c r="G27" s="26" t="s">
        <v>8</v>
      </c>
      <c r="H27" s="28" t="s">
        <v>8</v>
      </c>
      <c r="I27" s="29" t="s">
        <v>8</v>
      </c>
      <c r="J27" s="46" t="s">
        <v>8</v>
      </c>
      <c r="K27" s="26" t="s">
        <v>7</v>
      </c>
      <c r="L27" s="26">
        <v>75</v>
      </c>
      <c r="M27" s="26" t="s">
        <v>8</v>
      </c>
      <c r="N27" s="26" t="s">
        <v>31</v>
      </c>
      <c r="O27" s="26" t="s">
        <v>8</v>
      </c>
      <c r="P27" s="73"/>
      <c r="Q27" s="73"/>
      <c r="R27" s="73"/>
      <c r="S27" s="25">
        <f t="shared" si="0"/>
        <v>0</v>
      </c>
      <c r="T27" s="9"/>
    </row>
    <row r="28" spans="1:20" ht="27.6" x14ac:dyDescent="0.3">
      <c r="A28" s="9"/>
      <c r="B28" s="19" t="s">
        <v>771</v>
      </c>
      <c r="C28" s="20">
        <v>4</v>
      </c>
      <c r="D28" s="20">
        <v>1</v>
      </c>
      <c r="E28" s="21" t="s">
        <v>63</v>
      </c>
      <c r="F28" s="21" t="s">
        <v>64</v>
      </c>
      <c r="G28" s="20" t="s">
        <v>65</v>
      </c>
      <c r="H28" s="22" t="s">
        <v>66</v>
      </c>
      <c r="I28" s="23" t="s">
        <v>67</v>
      </c>
      <c r="J28" s="24" t="s">
        <v>68</v>
      </c>
      <c r="K28" s="20" t="s">
        <v>26</v>
      </c>
      <c r="L28" s="20" t="s">
        <v>8</v>
      </c>
      <c r="M28" s="20">
        <v>500</v>
      </c>
      <c r="N28" s="20" t="s">
        <v>9</v>
      </c>
      <c r="O28" s="20" t="s">
        <v>22</v>
      </c>
      <c r="P28" s="73"/>
      <c r="Q28" s="73"/>
      <c r="R28" s="73"/>
      <c r="S28" s="25">
        <f t="shared" si="0"/>
        <v>0</v>
      </c>
      <c r="T28" s="9"/>
    </row>
    <row r="29" spans="1:20" x14ac:dyDescent="0.3">
      <c r="A29" s="9"/>
      <c r="B29" s="19" t="s">
        <v>772</v>
      </c>
      <c r="C29" s="40">
        <v>1</v>
      </c>
      <c r="D29" s="40">
        <v>1</v>
      </c>
      <c r="E29" s="41" t="s">
        <v>69</v>
      </c>
      <c r="F29" s="41" t="s">
        <v>70</v>
      </c>
      <c r="G29" s="40" t="s">
        <v>8</v>
      </c>
      <c r="H29" s="43" t="s">
        <v>8</v>
      </c>
      <c r="I29" s="42" t="s">
        <v>8</v>
      </c>
      <c r="J29" s="44" t="s">
        <v>8</v>
      </c>
      <c r="K29" s="40" t="s">
        <v>7</v>
      </c>
      <c r="L29" s="40">
        <v>600</v>
      </c>
      <c r="M29" s="40" t="s">
        <v>8</v>
      </c>
      <c r="N29" s="40" t="s">
        <v>31</v>
      </c>
      <c r="O29" s="40" t="s">
        <v>8</v>
      </c>
      <c r="P29" s="73"/>
      <c r="Q29" s="73"/>
      <c r="R29" s="73"/>
      <c r="S29" s="25">
        <f t="shared" si="0"/>
        <v>0</v>
      </c>
      <c r="T29" s="9"/>
    </row>
    <row r="30" spans="1:20" x14ac:dyDescent="0.3">
      <c r="A30" s="9"/>
      <c r="B30" s="19" t="s">
        <v>773</v>
      </c>
      <c r="C30" s="40">
        <v>1</v>
      </c>
      <c r="D30" s="40">
        <v>1</v>
      </c>
      <c r="E30" s="41" t="s">
        <v>69</v>
      </c>
      <c r="F30" s="41" t="s">
        <v>70</v>
      </c>
      <c r="G30" s="40" t="s">
        <v>8</v>
      </c>
      <c r="H30" s="43" t="s">
        <v>8</v>
      </c>
      <c r="I30" s="42" t="s">
        <v>8</v>
      </c>
      <c r="J30" s="44" t="s">
        <v>8</v>
      </c>
      <c r="K30" s="40" t="s">
        <v>7</v>
      </c>
      <c r="L30" s="40">
        <v>300</v>
      </c>
      <c r="M30" s="40" t="s">
        <v>8</v>
      </c>
      <c r="N30" s="40" t="s">
        <v>31</v>
      </c>
      <c r="O30" s="40" t="s">
        <v>8</v>
      </c>
      <c r="P30" s="73"/>
      <c r="Q30" s="73"/>
      <c r="R30" s="73"/>
      <c r="S30" s="25">
        <f t="shared" si="0"/>
        <v>0</v>
      </c>
      <c r="T30" s="9"/>
    </row>
    <row r="31" spans="1:20" x14ac:dyDescent="0.3">
      <c r="A31" s="9"/>
      <c r="B31" s="19" t="s">
        <v>774</v>
      </c>
      <c r="C31" s="47">
        <v>1</v>
      </c>
      <c r="D31" s="47">
        <v>1</v>
      </c>
      <c r="E31" s="27" t="s">
        <v>69</v>
      </c>
      <c r="F31" s="27" t="s">
        <v>70</v>
      </c>
      <c r="G31" s="26" t="s">
        <v>8</v>
      </c>
      <c r="H31" s="28" t="s">
        <v>8</v>
      </c>
      <c r="I31" s="29" t="s">
        <v>8</v>
      </c>
      <c r="J31" s="46" t="s">
        <v>8</v>
      </c>
      <c r="K31" s="26" t="s">
        <v>7</v>
      </c>
      <c r="L31" s="26">
        <v>200</v>
      </c>
      <c r="M31" s="26" t="s">
        <v>8</v>
      </c>
      <c r="N31" s="26" t="s">
        <v>31</v>
      </c>
      <c r="O31" s="26" t="s">
        <v>8</v>
      </c>
      <c r="P31" s="73"/>
      <c r="Q31" s="73"/>
      <c r="R31" s="73"/>
      <c r="S31" s="25">
        <f t="shared" si="0"/>
        <v>0</v>
      </c>
      <c r="T31" s="9"/>
    </row>
    <row r="32" spans="1:20" x14ac:dyDescent="0.3">
      <c r="A32" s="9"/>
      <c r="B32" s="19" t="s">
        <v>775</v>
      </c>
      <c r="C32" s="40">
        <v>1</v>
      </c>
      <c r="D32" s="40">
        <v>1</v>
      </c>
      <c r="E32" s="41" t="s">
        <v>71</v>
      </c>
      <c r="F32" s="41" t="s">
        <v>72</v>
      </c>
      <c r="G32" s="42" t="s">
        <v>15</v>
      </c>
      <c r="H32" s="43">
        <v>2590570200</v>
      </c>
      <c r="I32" s="42"/>
      <c r="J32" s="43"/>
      <c r="K32" s="42" t="s">
        <v>30</v>
      </c>
      <c r="L32" s="40" t="s">
        <v>8</v>
      </c>
      <c r="M32" s="40">
        <v>52</v>
      </c>
      <c r="N32" s="42" t="s">
        <v>31</v>
      </c>
      <c r="O32" s="42"/>
      <c r="P32" s="73"/>
      <c r="Q32" s="73"/>
      <c r="R32" s="73"/>
      <c r="S32" s="25">
        <f t="shared" si="0"/>
        <v>0</v>
      </c>
      <c r="T32" s="9"/>
    </row>
    <row r="33" spans="1:20" ht="27.6" x14ac:dyDescent="0.3">
      <c r="A33" s="9"/>
      <c r="B33" s="19" t="s">
        <v>776</v>
      </c>
      <c r="C33" s="20">
        <v>4</v>
      </c>
      <c r="D33" s="20">
        <v>1</v>
      </c>
      <c r="E33" s="21" t="s">
        <v>73</v>
      </c>
      <c r="F33" s="21" t="s">
        <v>74</v>
      </c>
      <c r="G33" s="20" t="s">
        <v>75</v>
      </c>
      <c r="H33" s="22" t="s">
        <v>76</v>
      </c>
      <c r="I33" s="23" t="s">
        <v>77</v>
      </c>
      <c r="J33" s="24">
        <v>12.75</v>
      </c>
      <c r="K33" s="20" t="s">
        <v>7</v>
      </c>
      <c r="L33" s="20" t="s">
        <v>8</v>
      </c>
      <c r="M33" s="20">
        <v>20</v>
      </c>
      <c r="N33" s="20" t="s">
        <v>9</v>
      </c>
      <c r="O33" s="20" t="s">
        <v>78</v>
      </c>
      <c r="P33" s="73"/>
      <c r="Q33" s="73"/>
      <c r="R33" s="73"/>
      <c r="S33" s="25">
        <f t="shared" si="0"/>
        <v>0</v>
      </c>
      <c r="T33" s="9"/>
    </row>
    <row r="34" spans="1:20" ht="27.6" x14ac:dyDescent="0.3">
      <c r="A34" s="9"/>
      <c r="B34" s="19" t="s">
        <v>777</v>
      </c>
      <c r="C34" s="40">
        <v>1</v>
      </c>
      <c r="D34" s="40">
        <v>1</v>
      </c>
      <c r="E34" s="35" t="s">
        <v>79</v>
      </c>
      <c r="F34" s="35" t="s">
        <v>80</v>
      </c>
      <c r="G34" s="36" t="s">
        <v>81</v>
      </c>
      <c r="H34" s="37" t="s">
        <v>82</v>
      </c>
      <c r="I34" s="38">
        <v>53418215</v>
      </c>
      <c r="J34" s="39" t="s">
        <v>83</v>
      </c>
      <c r="K34" s="36" t="s">
        <v>26</v>
      </c>
      <c r="L34" s="36" t="s">
        <v>8</v>
      </c>
      <c r="M34" s="36">
        <v>60</v>
      </c>
      <c r="N34" s="36" t="s">
        <v>37</v>
      </c>
      <c r="O34" s="36" t="s">
        <v>22</v>
      </c>
      <c r="P34" s="73"/>
      <c r="Q34" s="73"/>
      <c r="R34" s="73"/>
      <c r="S34" s="25">
        <f t="shared" si="0"/>
        <v>0</v>
      </c>
      <c r="T34" s="9"/>
    </row>
    <row r="35" spans="1:20" ht="27.6" x14ac:dyDescent="0.3">
      <c r="A35" s="9"/>
      <c r="B35" s="19" t="s">
        <v>778</v>
      </c>
      <c r="C35" s="20">
        <v>4</v>
      </c>
      <c r="D35" s="20">
        <v>1</v>
      </c>
      <c r="E35" s="21" t="s">
        <v>84</v>
      </c>
      <c r="F35" s="21" t="s">
        <v>85</v>
      </c>
      <c r="G35" s="20" t="s">
        <v>47</v>
      </c>
      <c r="H35" s="22" t="s">
        <v>86</v>
      </c>
      <c r="I35" s="23">
        <v>280599</v>
      </c>
      <c r="J35" s="24" t="s">
        <v>87</v>
      </c>
      <c r="K35" s="45" t="s">
        <v>26</v>
      </c>
      <c r="L35" s="48">
        <v>250</v>
      </c>
      <c r="M35" s="20">
        <v>38</v>
      </c>
      <c r="N35" s="20" t="s">
        <v>9</v>
      </c>
      <c r="O35" s="20" t="s">
        <v>10</v>
      </c>
      <c r="P35" s="73"/>
      <c r="Q35" s="73"/>
      <c r="R35" s="73"/>
      <c r="S35" s="25">
        <f t="shared" si="0"/>
        <v>0</v>
      </c>
      <c r="T35" s="9"/>
    </row>
    <row r="36" spans="1:20" x14ac:dyDescent="0.3">
      <c r="A36" s="9"/>
      <c r="B36" s="19" t="s">
        <v>779</v>
      </c>
      <c r="C36" s="40">
        <v>1</v>
      </c>
      <c r="D36" s="40">
        <v>2</v>
      </c>
      <c r="E36" s="41" t="s">
        <v>88</v>
      </c>
      <c r="F36" s="41" t="s">
        <v>89</v>
      </c>
      <c r="G36" s="42" t="s">
        <v>15</v>
      </c>
      <c r="H36" s="43">
        <v>2590290100</v>
      </c>
      <c r="I36" s="42"/>
      <c r="J36" s="43"/>
      <c r="K36" s="42" t="s">
        <v>30</v>
      </c>
      <c r="L36" s="40" t="s">
        <v>8</v>
      </c>
      <c r="M36" s="40">
        <v>60</v>
      </c>
      <c r="N36" s="42" t="s">
        <v>31</v>
      </c>
      <c r="O36" s="42"/>
      <c r="P36" s="73"/>
      <c r="Q36" s="73"/>
      <c r="R36" s="73"/>
      <c r="S36" s="25">
        <f t="shared" si="0"/>
        <v>0</v>
      </c>
      <c r="T36" s="9"/>
    </row>
    <row r="37" spans="1:20" ht="27.6" x14ac:dyDescent="0.3">
      <c r="A37" s="9"/>
      <c r="B37" s="19" t="s">
        <v>780</v>
      </c>
      <c r="C37" s="26">
        <v>4</v>
      </c>
      <c r="D37" s="26">
        <v>2</v>
      </c>
      <c r="E37" s="35" t="s">
        <v>90</v>
      </c>
      <c r="F37" s="35" t="s">
        <v>91</v>
      </c>
      <c r="G37" s="36" t="s">
        <v>40</v>
      </c>
      <c r="H37" s="37" t="s">
        <v>92</v>
      </c>
      <c r="I37" s="38" t="s">
        <v>93</v>
      </c>
      <c r="J37" s="39" t="s">
        <v>94</v>
      </c>
      <c r="K37" s="36" t="s">
        <v>26</v>
      </c>
      <c r="L37" s="36" t="s">
        <v>8</v>
      </c>
      <c r="M37" s="36">
        <v>150</v>
      </c>
      <c r="N37" s="36" t="s">
        <v>95</v>
      </c>
      <c r="O37" s="38" t="s">
        <v>10</v>
      </c>
      <c r="P37" s="73"/>
      <c r="Q37" s="73"/>
      <c r="R37" s="73"/>
      <c r="S37" s="25">
        <f t="shared" si="0"/>
        <v>0</v>
      </c>
      <c r="T37" s="9"/>
    </row>
    <row r="38" spans="1:20" x14ac:dyDescent="0.3">
      <c r="A38" s="9"/>
      <c r="B38" s="19" t="s">
        <v>781</v>
      </c>
      <c r="C38" s="26"/>
      <c r="D38" s="26">
        <v>2</v>
      </c>
      <c r="E38" s="27"/>
      <c r="F38" s="27" t="s">
        <v>96</v>
      </c>
      <c r="G38" s="26" t="s">
        <v>40</v>
      </c>
      <c r="H38" s="28" t="s">
        <v>97</v>
      </c>
      <c r="I38" s="29" t="s">
        <v>98</v>
      </c>
      <c r="J38" s="28"/>
      <c r="K38" s="29"/>
      <c r="L38" s="29">
        <v>25</v>
      </c>
      <c r="M38" s="26"/>
      <c r="N38" s="26" t="s">
        <v>99</v>
      </c>
      <c r="O38" s="26"/>
      <c r="P38" s="73"/>
      <c r="Q38" s="73"/>
      <c r="R38" s="73"/>
      <c r="S38" s="25">
        <f t="shared" si="0"/>
        <v>0</v>
      </c>
      <c r="T38" s="9"/>
    </row>
    <row r="39" spans="1:20" ht="27.6" x14ac:dyDescent="0.3">
      <c r="A39" s="9"/>
      <c r="B39" s="19" t="s">
        <v>782</v>
      </c>
      <c r="C39" s="40">
        <v>1</v>
      </c>
      <c r="D39" s="40">
        <v>2</v>
      </c>
      <c r="E39" s="41" t="s">
        <v>100</v>
      </c>
      <c r="F39" s="41" t="s">
        <v>101</v>
      </c>
      <c r="G39" s="40" t="s">
        <v>102</v>
      </c>
      <c r="H39" s="43">
        <v>3412</v>
      </c>
      <c r="I39" s="42"/>
      <c r="J39" s="43"/>
      <c r="K39" s="42" t="s">
        <v>7</v>
      </c>
      <c r="L39" s="42" t="s">
        <v>8</v>
      </c>
      <c r="M39" s="40">
        <v>750</v>
      </c>
      <c r="N39" s="40" t="s">
        <v>99</v>
      </c>
      <c r="O39" s="40"/>
      <c r="P39" s="73"/>
      <c r="Q39" s="73"/>
      <c r="R39" s="73"/>
      <c r="S39" s="25">
        <f t="shared" si="0"/>
        <v>0</v>
      </c>
      <c r="T39" s="9"/>
    </row>
    <row r="40" spans="1:20" ht="27.6" x14ac:dyDescent="0.3">
      <c r="A40" s="9"/>
      <c r="B40" s="19" t="s">
        <v>783</v>
      </c>
      <c r="C40" s="20">
        <v>4</v>
      </c>
      <c r="D40" s="20">
        <v>2</v>
      </c>
      <c r="E40" s="21" t="s">
        <v>103</v>
      </c>
      <c r="F40" s="21" t="s">
        <v>104</v>
      </c>
      <c r="G40" s="20" t="s">
        <v>47</v>
      </c>
      <c r="H40" s="22" t="s">
        <v>105</v>
      </c>
      <c r="I40" s="23">
        <v>2112012</v>
      </c>
      <c r="J40" s="24">
        <v>160</v>
      </c>
      <c r="K40" s="20" t="s">
        <v>26</v>
      </c>
      <c r="L40" s="20">
        <v>275</v>
      </c>
      <c r="M40" s="20">
        <v>160</v>
      </c>
      <c r="N40" s="20" t="s">
        <v>9</v>
      </c>
      <c r="O40" s="23" t="s">
        <v>22</v>
      </c>
      <c r="P40" s="73"/>
      <c r="Q40" s="73"/>
      <c r="R40" s="73"/>
      <c r="S40" s="25">
        <f t="shared" si="0"/>
        <v>0</v>
      </c>
      <c r="T40" s="9"/>
    </row>
    <row r="41" spans="1:20" x14ac:dyDescent="0.3">
      <c r="A41" s="9"/>
      <c r="B41" s="19" t="s">
        <v>743</v>
      </c>
      <c r="C41" s="40">
        <v>1</v>
      </c>
      <c r="D41" s="40">
        <v>2</v>
      </c>
      <c r="E41" s="41" t="s">
        <v>106</v>
      </c>
      <c r="F41" s="41" t="s">
        <v>107</v>
      </c>
      <c r="G41" s="42" t="s">
        <v>8</v>
      </c>
      <c r="H41" s="43">
        <v>2590320200</v>
      </c>
      <c r="I41" s="42" t="s">
        <v>8</v>
      </c>
      <c r="J41" s="43" t="s">
        <v>8</v>
      </c>
      <c r="K41" s="42" t="s">
        <v>30</v>
      </c>
      <c r="L41" s="40" t="s">
        <v>8</v>
      </c>
      <c r="M41" s="40">
        <v>10</v>
      </c>
      <c r="N41" s="42" t="s">
        <v>31</v>
      </c>
      <c r="O41" s="42" t="s">
        <v>8</v>
      </c>
      <c r="P41" s="73"/>
      <c r="Q41" s="73"/>
      <c r="R41" s="73"/>
      <c r="S41" s="25">
        <f t="shared" si="0"/>
        <v>0</v>
      </c>
      <c r="T41" s="9"/>
    </row>
    <row r="42" spans="1:20" ht="27.6" x14ac:dyDescent="0.3">
      <c r="A42" s="9"/>
      <c r="B42" s="19" t="s">
        <v>744</v>
      </c>
      <c r="C42" s="20">
        <v>4</v>
      </c>
      <c r="D42" s="20">
        <v>2</v>
      </c>
      <c r="E42" s="21" t="s">
        <v>108</v>
      </c>
      <c r="F42" s="21" t="s">
        <v>109</v>
      </c>
      <c r="G42" s="20" t="s">
        <v>110</v>
      </c>
      <c r="H42" s="22" t="s">
        <v>111</v>
      </c>
      <c r="I42" s="23">
        <v>2246476</v>
      </c>
      <c r="J42" s="24">
        <v>170.4</v>
      </c>
      <c r="K42" s="20" t="s">
        <v>7</v>
      </c>
      <c r="L42" s="20" t="s">
        <v>8</v>
      </c>
      <c r="M42" s="20">
        <v>80</v>
      </c>
      <c r="N42" s="20" t="s">
        <v>9</v>
      </c>
      <c r="O42" s="20" t="s">
        <v>78</v>
      </c>
      <c r="P42" s="73"/>
      <c r="Q42" s="73"/>
      <c r="R42" s="73"/>
      <c r="S42" s="25">
        <f t="shared" si="0"/>
        <v>0</v>
      </c>
      <c r="T42" s="9"/>
    </row>
    <row r="43" spans="1:20" ht="27.6" x14ac:dyDescent="0.3">
      <c r="A43" s="9"/>
      <c r="B43" s="19" t="s">
        <v>745</v>
      </c>
      <c r="C43" s="40">
        <v>1</v>
      </c>
      <c r="D43" s="40">
        <v>2</v>
      </c>
      <c r="E43" s="41" t="s">
        <v>112</v>
      </c>
      <c r="F43" s="41" t="s">
        <v>113</v>
      </c>
      <c r="G43" s="42" t="s">
        <v>15</v>
      </c>
      <c r="H43" s="43" t="s">
        <v>697</v>
      </c>
      <c r="I43" s="42"/>
      <c r="J43" s="44"/>
      <c r="K43" s="40" t="s">
        <v>30</v>
      </c>
      <c r="L43" s="40" t="s">
        <v>8</v>
      </c>
      <c r="M43" s="40"/>
      <c r="N43" s="42" t="s">
        <v>31</v>
      </c>
      <c r="O43" s="42"/>
      <c r="P43" s="73"/>
      <c r="Q43" s="73"/>
      <c r="R43" s="73"/>
      <c r="S43" s="25">
        <f t="shared" si="0"/>
        <v>0</v>
      </c>
      <c r="T43" s="9"/>
    </row>
    <row r="44" spans="1:20" ht="27.6" x14ac:dyDescent="0.3">
      <c r="A44" s="9"/>
      <c r="B44" s="19" t="s">
        <v>746</v>
      </c>
      <c r="C44" s="40">
        <v>1</v>
      </c>
      <c r="D44" s="40">
        <v>2</v>
      </c>
      <c r="E44" s="41" t="s">
        <v>114</v>
      </c>
      <c r="F44" s="41" t="s">
        <v>115</v>
      </c>
      <c r="G44" s="42" t="s">
        <v>15</v>
      </c>
      <c r="H44" s="43">
        <v>2588790200</v>
      </c>
      <c r="I44" s="42"/>
      <c r="J44" s="44"/>
      <c r="K44" s="40" t="s">
        <v>30</v>
      </c>
      <c r="L44" s="40" t="s">
        <v>8</v>
      </c>
      <c r="M44" s="40">
        <v>25</v>
      </c>
      <c r="N44" s="42" t="s">
        <v>31</v>
      </c>
      <c r="O44" s="42"/>
      <c r="P44" s="73"/>
      <c r="Q44" s="73"/>
      <c r="R44" s="73"/>
      <c r="S44" s="25">
        <f t="shared" si="0"/>
        <v>0</v>
      </c>
      <c r="T44" s="9"/>
    </row>
    <row r="45" spans="1:20" ht="27.6" x14ac:dyDescent="0.3">
      <c r="A45" s="9"/>
      <c r="B45" s="19" t="s">
        <v>747</v>
      </c>
      <c r="C45" s="26">
        <v>1</v>
      </c>
      <c r="D45" s="26">
        <v>2</v>
      </c>
      <c r="E45" s="49" t="s">
        <v>116</v>
      </c>
      <c r="F45" s="49" t="s">
        <v>117</v>
      </c>
      <c r="G45" s="50" t="s">
        <v>8</v>
      </c>
      <c r="H45" s="51" t="s">
        <v>8</v>
      </c>
      <c r="I45" s="52" t="s">
        <v>8</v>
      </c>
      <c r="J45" s="53" t="s">
        <v>8</v>
      </c>
      <c r="K45" s="50"/>
      <c r="L45" s="50">
        <v>100</v>
      </c>
      <c r="M45" s="50" t="s">
        <v>8</v>
      </c>
      <c r="N45" s="50" t="s">
        <v>37</v>
      </c>
      <c r="O45" s="50" t="s">
        <v>8</v>
      </c>
      <c r="P45" s="73"/>
      <c r="Q45" s="73"/>
      <c r="R45" s="73"/>
      <c r="S45" s="25">
        <f t="shared" si="0"/>
        <v>0</v>
      </c>
      <c r="T45" s="9"/>
    </row>
    <row r="46" spans="1:20" ht="27.6" x14ac:dyDescent="0.3">
      <c r="A46" s="9"/>
      <c r="B46" s="19" t="s">
        <v>748</v>
      </c>
      <c r="C46" s="26">
        <v>1</v>
      </c>
      <c r="D46" s="26">
        <v>2</v>
      </c>
      <c r="E46" s="27" t="s">
        <v>116</v>
      </c>
      <c r="F46" s="27" t="s">
        <v>118</v>
      </c>
      <c r="G46" s="26" t="s">
        <v>8</v>
      </c>
      <c r="H46" s="28" t="s">
        <v>8</v>
      </c>
      <c r="I46" s="29" t="s">
        <v>8</v>
      </c>
      <c r="J46" s="46" t="s">
        <v>8</v>
      </c>
      <c r="K46" s="26"/>
      <c r="L46" s="26" t="s">
        <v>8</v>
      </c>
      <c r="M46" s="26" t="s">
        <v>8</v>
      </c>
      <c r="N46" s="54" t="s">
        <v>37</v>
      </c>
      <c r="O46" s="50" t="s">
        <v>8</v>
      </c>
      <c r="P46" s="73"/>
      <c r="Q46" s="73"/>
      <c r="R46" s="73"/>
      <c r="S46" s="25">
        <f t="shared" si="0"/>
        <v>0</v>
      </c>
      <c r="T46" s="9"/>
    </row>
    <row r="47" spans="1:20" x14ac:dyDescent="0.3">
      <c r="A47" s="9"/>
      <c r="B47" s="19" t="s">
        <v>749</v>
      </c>
      <c r="C47" s="20">
        <v>4</v>
      </c>
      <c r="D47" s="20">
        <v>2</v>
      </c>
      <c r="E47" s="21" t="s">
        <v>119</v>
      </c>
      <c r="F47" s="21" t="s">
        <v>120</v>
      </c>
      <c r="G47" s="20" t="s">
        <v>121</v>
      </c>
      <c r="H47" s="22" t="s">
        <v>122</v>
      </c>
      <c r="I47" s="23">
        <v>995472</v>
      </c>
      <c r="J47" s="24">
        <v>268.10000000000002</v>
      </c>
      <c r="K47" s="20" t="s">
        <v>26</v>
      </c>
      <c r="L47" s="20" t="s">
        <v>8</v>
      </c>
      <c r="M47" s="20">
        <v>30</v>
      </c>
      <c r="N47" s="20" t="s">
        <v>9</v>
      </c>
      <c r="O47" s="20" t="s">
        <v>10</v>
      </c>
      <c r="P47" s="73"/>
      <c r="Q47" s="73"/>
      <c r="R47" s="73"/>
      <c r="S47" s="25">
        <f t="shared" si="0"/>
        <v>0</v>
      </c>
      <c r="T47" s="9"/>
    </row>
    <row r="48" spans="1:20" ht="27.6" x14ac:dyDescent="0.3">
      <c r="A48" s="9"/>
      <c r="B48" s="19" t="s">
        <v>750</v>
      </c>
      <c r="C48" s="20">
        <v>4</v>
      </c>
      <c r="D48" s="20">
        <v>2</v>
      </c>
      <c r="E48" s="21" t="s">
        <v>123</v>
      </c>
      <c r="F48" s="21" t="s">
        <v>124</v>
      </c>
      <c r="G48" s="20" t="s">
        <v>15</v>
      </c>
      <c r="H48" s="22">
        <v>10079900100</v>
      </c>
      <c r="I48" s="23">
        <v>2099297</v>
      </c>
      <c r="J48" s="24">
        <v>100.6</v>
      </c>
      <c r="K48" s="20" t="s">
        <v>26</v>
      </c>
      <c r="L48" s="20" t="s">
        <v>8</v>
      </c>
      <c r="M48" s="20">
        <v>60</v>
      </c>
      <c r="N48" s="20" t="s">
        <v>9</v>
      </c>
      <c r="O48" s="20" t="s">
        <v>22</v>
      </c>
      <c r="P48" s="73"/>
      <c r="Q48" s="73"/>
      <c r="R48" s="73"/>
      <c r="S48" s="25">
        <f t="shared" si="0"/>
        <v>0</v>
      </c>
      <c r="T48" s="9"/>
    </row>
    <row r="49" spans="1:20" ht="27.6" x14ac:dyDescent="0.3">
      <c r="A49" s="9"/>
      <c r="B49" s="19" t="s">
        <v>751</v>
      </c>
      <c r="C49" s="20">
        <v>4</v>
      </c>
      <c r="D49" s="20">
        <v>2</v>
      </c>
      <c r="E49" s="21" t="s">
        <v>125</v>
      </c>
      <c r="F49" s="21" t="s">
        <v>126</v>
      </c>
      <c r="G49" s="20" t="s">
        <v>47</v>
      </c>
      <c r="H49" s="22"/>
      <c r="I49" s="23"/>
      <c r="J49" s="24"/>
      <c r="K49" s="20" t="s">
        <v>7</v>
      </c>
      <c r="L49" s="20">
        <v>250</v>
      </c>
      <c r="M49" s="20">
        <v>125</v>
      </c>
      <c r="N49" s="20" t="s">
        <v>9</v>
      </c>
      <c r="O49" s="20" t="s">
        <v>22</v>
      </c>
      <c r="P49" s="73"/>
      <c r="Q49" s="73"/>
      <c r="R49" s="73"/>
      <c r="S49" s="25">
        <f t="shared" si="0"/>
        <v>0</v>
      </c>
      <c r="T49" s="9"/>
    </row>
    <row r="50" spans="1:20" ht="27.6" x14ac:dyDescent="0.3">
      <c r="A50" s="9"/>
      <c r="B50" s="19" t="s">
        <v>752</v>
      </c>
      <c r="C50" s="26">
        <v>1</v>
      </c>
      <c r="D50" s="26">
        <v>2</v>
      </c>
      <c r="E50" s="35" t="s">
        <v>127</v>
      </c>
      <c r="F50" s="35" t="s">
        <v>128</v>
      </c>
      <c r="G50" s="36" t="s">
        <v>8</v>
      </c>
      <c r="H50" s="37" t="s">
        <v>8</v>
      </c>
      <c r="I50" s="38" t="s">
        <v>8</v>
      </c>
      <c r="J50" s="39" t="s">
        <v>8</v>
      </c>
      <c r="K50" s="36" t="s">
        <v>7</v>
      </c>
      <c r="L50" s="36" t="s">
        <v>8</v>
      </c>
      <c r="M50" s="36" t="s">
        <v>8</v>
      </c>
      <c r="N50" s="36" t="s">
        <v>99</v>
      </c>
      <c r="O50" s="36" t="s">
        <v>8</v>
      </c>
      <c r="P50" s="73"/>
      <c r="Q50" s="73"/>
      <c r="R50" s="73"/>
      <c r="S50" s="25">
        <f t="shared" si="0"/>
        <v>0</v>
      </c>
      <c r="T50" s="9"/>
    </row>
    <row r="51" spans="1:20" ht="27.6" x14ac:dyDescent="0.3">
      <c r="A51" s="9"/>
      <c r="B51" s="19" t="s">
        <v>784</v>
      </c>
      <c r="C51" s="20">
        <v>4</v>
      </c>
      <c r="D51" s="20">
        <v>2</v>
      </c>
      <c r="E51" s="21" t="s">
        <v>129</v>
      </c>
      <c r="F51" s="21" t="s">
        <v>130</v>
      </c>
      <c r="G51" s="20" t="s">
        <v>34</v>
      </c>
      <c r="H51" s="22" t="s">
        <v>131</v>
      </c>
      <c r="I51" s="23" t="s">
        <v>132</v>
      </c>
      <c r="J51" s="24" t="s">
        <v>133</v>
      </c>
      <c r="K51" s="20" t="s">
        <v>7</v>
      </c>
      <c r="L51" s="20" t="s">
        <v>8</v>
      </c>
      <c r="M51" s="20">
        <v>93</v>
      </c>
      <c r="N51" s="20" t="s">
        <v>99</v>
      </c>
      <c r="O51" s="20" t="s">
        <v>22</v>
      </c>
      <c r="P51" s="73"/>
      <c r="Q51" s="73"/>
      <c r="R51" s="73"/>
      <c r="S51" s="25">
        <f t="shared" si="0"/>
        <v>0</v>
      </c>
      <c r="T51" s="9"/>
    </row>
    <row r="52" spans="1:20" ht="41.4" x14ac:dyDescent="0.3">
      <c r="A52" s="9"/>
      <c r="B52" s="19" t="s">
        <v>753</v>
      </c>
      <c r="C52" s="26">
        <v>1</v>
      </c>
      <c r="D52" s="26">
        <v>2</v>
      </c>
      <c r="E52" s="35" t="s">
        <v>134</v>
      </c>
      <c r="F52" s="35" t="s">
        <v>135</v>
      </c>
      <c r="G52" s="36" t="s">
        <v>81</v>
      </c>
      <c r="H52" s="37" t="s">
        <v>8</v>
      </c>
      <c r="I52" s="38" t="s">
        <v>8</v>
      </c>
      <c r="J52" s="39" t="s">
        <v>8</v>
      </c>
      <c r="K52" s="36" t="s">
        <v>26</v>
      </c>
      <c r="L52" s="36">
        <v>50</v>
      </c>
      <c r="M52" s="36">
        <v>40</v>
      </c>
      <c r="N52" s="36" t="s">
        <v>95</v>
      </c>
      <c r="O52" s="36" t="s">
        <v>22</v>
      </c>
      <c r="P52" s="73"/>
      <c r="Q52" s="73"/>
      <c r="R52" s="73"/>
      <c r="S52" s="25">
        <f t="shared" si="0"/>
        <v>0</v>
      </c>
      <c r="T52" s="9"/>
    </row>
    <row r="53" spans="1:20" ht="27.6" x14ac:dyDescent="0.3">
      <c r="A53" s="9"/>
      <c r="B53" s="19" t="s">
        <v>754</v>
      </c>
      <c r="C53" s="26">
        <v>2</v>
      </c>
      <c r="D53" s="26">
        <v>2</v>
      </c>
      <c r="E53" s="30" t="s">
        <v>136</v>
      </c>
      <c r="F53" s="30" t="s">
        <v>137</v>
      </c>
      <c r="G53" s="33" t="s">
        <v>138</v>
      </c>
      <c r="H53" s="32" t="s">
        <v>8</v>
      </c>
      <c r="I53" s="33" t="s">
        <v>8</v>
      </c>
      <c r="J53" s="34" t="s">
        <v>8</v>
      </c>
      <c r="K53" s="31" t="s">
        <v>7</v>
      </c>
      <c r="L53" s="31" t="s">
        <v>8</v>
      </c>
      <c r="M53" s="31">
        <v>60</v>
      </c>
      <c r="N53" s="31" t="s">
        <v>16</v>
      </c>
      <c r="O53" s="31"/>
      <c r="P53" s="73"/>
      <c r="Q53" s="73"/>
      <c r="R53" s="73"/>
      <c r="S53" s="25">
        <f t="shared" si="0"/>
        <v>0</v>
      </c>
      <c r="T53" s="9"/>
    </row>
    <row r="54" spans="1:20" ht="28.2" thickBot="1" x14ac:dyDescent="0.35">
      <c r="A54" s="9"/>
      <c r="B54" s="55" t="s">
        <v>755</v>
      </c>
      <c r="C54" s="56">
        <v>2</v>
      </c>
      <c r="D54" s="56">
        <v>2</v>
      </c>
      <c r="E54" s="57" t="s">
        <v>139</v>
      </c>
      <c r="F54" s="57" t="s">
        <v>140</v>
      </c>
      <c r="G54" s="56" t="s">
        <v>8</v>
      </c>
      <c r="H54" s="56" t="s">
        <v>8</v>
      </c>
      <c r="I54" s="56" t="s">
        <v>8</v>
      </c>
      <c r="J54" s="56" t="s">
        <v>8</v>
      </c>
      <c r="K54" s="56" t="s">
        <v>8</v>
      </c>
      <c r="L54" s="56" t="s">
        <v>8</v>
      </c>
      <c r="M54" s="56" t="s">
        <v>8</v>
      </c>
      <c r="N54" s="56" t="s">
        <v>8</v>
      </c>
      <c r="O54" s="56" t="s">
        <v>8</v>
      </c>
      <c r="P54" s="73"/>
      <c r="Q54" s="73"/>
      <c r="R54" s="73"/>
      <c r="S54" s="58">
        <f t="shared" si="0"/>
        <v>0</v>
      </c>
      <c r="T54" s="9"/>
    </row>
    <row r="55" spans="1:20" s="175" customFormat="1" ht="16.2" thickBot="1" x14ac:dyDescent="0.35">
      <c r="A55" s="62"/>
      <c r="B55" s="107" t="s">
        <v>701</v>
      </c>
      <c r="C55" s="108"/>
      <c r="D55" s="108"/>
      <c r="E55" s="108"/>
      <c r="F55" s="108"/>
      <c r="G55" s="108"/>
      <c r="H55" s="108"/>
      <c r="I55" s="108"/>
      <c r="J55" s="108"/>
      <c r="K55" s="108"/>
      <c r="L55" s="108"/>
      <c r="M55" s="108"/>
      <c r="N55" s="108"/>
      <c r="O55" s="109"/>
      <c r="P55" s="59">
        <f>SUM(P13:P54)</f>
        <v>0</v>
      </c>
      <c r="Q55" s="60">
        <f t="shared" ref="Q55:R55" si="1">SUM(Q13:Q54)</f>
        <v>0</v>
      </c>
      <c r="R55" s="60">
        <f t="shared" si="1"/>
        <v>0</v>
      </c>
      <c r="S55" s="61">
        <f>SUM(S13:S54)</f>
        <v>0</v>
      </c>
      <c r="T55" s="62"/>
    </row>
    <row r="56" spans="1:20" x14ac:dyDescent="0.3">
      <c r="A56" s="9"/>
      <c r="B56" s="63"/>
      <c r="C56" s="64"/>
      <c r="D56" s="64"/>
      <c r="E56" s="65"/>
      <c r="F56" s="65"/>
      <c r="G56" s="64"/>
      <c r="H56" s="66"/>
      <c r="I56" s="67"/>
      <c r="J56" s="63"/>
      <c r="K56" s="64"/>
      <c r="L56" s="64"/>
      <c r="M56" s="64"/>
      <c r="N56" s="64"/>
      <c r="O56" s="64"/>
      <c r="P56" s="68"/>
      <c r="Q56" s="68"/>
      <c r="R56" s="68"/>
      <c r="S56" s="69"/>
      <c r="T56" s="9"/>
    </row>
    <row r="57" spans="1:20" x14ac:dyDescent="0.3">
      <c r="A57" s="9"/>
      <c r="B57" s="63"/>
      <c r="C57" s="64"/>
      <c r="D57" s="64"/>
      <c r="E57" s="65"/>
      <c r="F57" s="65"/>
      <c r="G57" s="64"/>
      <c r="H57" s="66"/>
      <c r="I57" s="67"/>
      <c r="J57" s="63"/>
      <c r="K57" s="64"/>
      <c r="L57" s="64"/>
      <c r="M57" s="64"/>
      <c r="N57" s="64"/>
      <c r="O57" s="64"/>
      <c r="P57" s="68"/>
      <c r="Q57" s="68"/>
      <c r="R57" s="68"/>
      <c r="S57" s="69"/>
      <c r="T57" s="9"/>
    </row>
    <row r="58" spans="1:20" x14ac:dyDescent="0.3">
      <c r="A58" s="9"/>
      <c r="B58" s="63"/>
      <c r="C58" s="64"/>
      <c r="D58" s="64"/>
      <c r="E58" s="65"/>
      <c r="F58" s="65"/>
      <c r="G58" s="64"/>
      <c r="H58" s="66"/>
      <c r="I58" s="67"/>
      <c r="J58" s="63"/>
      <c r="K58" s="64"/>
      <c r="L58" s="64"/>
      <c r="M58" s="64"/>
      <c r="N58" s="64"/>
      <c r="O58" s="64"/>
      <c r="P58" s="68"/>
      <c r="Q58" s="68"/>
      <c r="R58" s="68"/>
      <c r="S58" s="69"/>
      <c r="T58" s="9"/>
    </row>
    <row r="59" spans="1:20" ht="14.4" thickBot="1" x14ac:dyDescent="0.35">
      <c r="A59" s="9"/>
      <c r="B59" s="63"/>
      <c r="C59" s="64"/>
      <c r="D59" s="64"/>
      <c r="E59" s="65"/>
      <c r="F59" s="65"/>
      <c r="G59" s="64"/>
      <c r="H59" s="66"/>
      <c r="I59" s="67"/>
      <c r="J59" s="63"/>
      <c r="K59" s="64"/>
      <c r="L59" s="64"/>
      <c r="M59" s="64"/>
      <c r="N59" s="64"/>
      <c r="O59" s="64"/>
      <c r="P59" s="68"/>
      <c r="Q59" s="68"/>
      <c r="R59" s="68"/>
      <c r="S59" s="69"/>
      <c r="T59" s="9"/>
    </row>
    <row r="60" spans="1:20" s="176" customFormat="1" ht="18.600000000000001" thickBot="1" x14ac:dyDescent="0.35">
      <c r="A60" s="70"/>
      <c r="B60" s="114" t="s">
        <v>912</v>
      </c>
      <c r="C60" s="115"/>
      <c r="D60" s="115"/>
      <c r="E60" s="115"/>
      <c r="F60" s="115"/>
      <c r="G60" s="115"/>
      <c r="H60" s="115"/>
      <c r="I60" s="115"/>
      <c r="J60" s="115"/>
      <c r="K60" s="115"/>
      <c r="L60" s="115"/>
      <c r="M60" s="115"/>
      <c r="N60" s="115"/>
      <c r="O60" s="115"/>
      <c r="P60" s="115"/>
      <c r="Q60" s="115"/>
      <c r="R60" s="115"/>
      <c r="S60" s="116"/>
      <c r="T60" s="70"/>
    </row>
    <row r="61" spans="1:20" x14ac:dyDescent="0.3">
      <c r="A61" s="9"/>
      <c r="B61" s="103"/>
      <c r="C61" s="104"/>
      <c r="D61" s="104"/>
      <c r="E61" s="104"/>
      <c r="F61" s="104"/>
      <c r="G61" s="104"/>
      <c r="H61" s="104"/>
      <c r="I61" s="104"/>
      <c r="J61" s="104"/>
      <c r="K61" s="104"/>
      <c r="L61" s="104"/>
      <c r="M61" s="104"/>
      <c r="N61" s="104"/>
      <c r="O61" s="104"/>
      <c r="P61" s="105" t="s">
        <v>694</v>
      </c>
      <c r="Q61" s="105"/>
      <c r="R61" s="105"/>
      <c r="S61" s="106"/>
      <c r="T61" s="9"/>
    </row>
    <row r="62" spans="1:20" s="174" customFormat="1" ht="41.4" x14ac:dyDescent="0.3">
      <c r="A62" s="18"/>
      <c r="B62" s="10" t="s">
        <v>696</v>
      </c>
      <c r="C62" s="11" t="s">
        <v>681</v>
      </c>
      <c r="D62" s="11" t="s">
        <v>682</v>
      </c>
      <c r="E62" s="12" t="s">
        <v>683</v>
      </c>
      <c r="F62" s="12" t="s">
        <v>684</v>
      </c>
      <c r="G62" s="13" t="s">
        <v>700</v>
      </c>
      <c r="H62" s="14" t="s">
        <v>685</v>
      </c>
      <c r="I62" s="13" t="s">
        <v>686</v>
      </c>
      <c r="J62" s="14" t="s">
        <v>687</v>
      </c>
      <c r="K62" s="13" t="s">
        <v>688</v>
      </c>
      <c r="L62" s="13" t="s">
        <v>689</v>
      </c>
      <c r="M62" s="15" t="s">
        <v>0</v>
      </c>
      <c r="N62" s="13" t="s">
        <v>690</v>
      </c>
      <c r="O62" s="15" t="s">
        <v>691</v>
      </c>
      <c r="P62" s="16" t="s">
        <v>1873</v>
      </c>
      <c r="Q62" s="16" t="s">
        <v>692</v>
      </c>
      <c r="R62" s="16" t="s">
        <v>693</v>
      </c>
      <c r="S62" s="17" t="s">
        <v>699</v>
      </c>
      <c r="T62" s="18"/>
    </row>
    <row r="63" spans="1:20" x14ac:dyDescent="0.3">
      <c r="A63" s="9"/>
      <c r="B63" s="19" t="s">
        <v>702</v>
      </c>
      <c r="C63" s="20">
        <v>4</v>
      </c>
      <c r="D63" s="20">
        <v>1</v>
      </c>
      <c r="E63" s="21" t="s">
        <v>1</v>
      </c>
      <c r="F63" s="21" t="s">
        <v>2</v>
      </c>
      <c r="G63" s="20" t="s">
        <v>3</v>
      </c>
      <c r="H63" s="22" t="s">
        <v>4</v>
      </c>
      <c r="I63" s="23" t="s">
        <v>5</v>
      </c>
      <c r="J63" s="24" t="s">
        <v>6</v>
      </c>
      <c r="K63" s="20" t="s">
        <v>7</v>
      </c>
      <c r="L63" s="20">
        <v>250</v>
      </c>
      <c r="M63" s="20">
        <v>1000</v>
      </c>
      <c r="N63" s="20" t="s">
        <v>9</v>
      </c>
      <c r="O63" s="20" t="s">
        <v>10</v>
      </c>
      <c r="P63" s="73"/>
      <c r="Q63" s="73"/>
      <c r="R63" s="73"/>
      <c r="S63" s="25">
        <f t="shared" ref="S63:S104" si="2">SUM(P63:R63)</f>
        <v>0</v>
      </c>
      <c r="T63" s="9"/>
    </row>
    <row r="64" spans="1:20" x14ac:dyDescent="0.3">
      <c r="A64" s="9"/>
      <c r="B64" s="19" t="s">
        <v>703</v>
      </c>
      <c r="C64" s="26">
        <v>2</v>
      </c>
      <c r="D64" s="26">
        <v>1</v>
      </c>
      <c r="E64" s="27" t="s">
        <v>11</v>
      </c>
      <c r="F64" s="27" t="s">
        <v>12</v>
      </c>
      <c r="G64" s="26" t="s">
        <v>8</v>
      </c>
      <c r="H64" s="26" t="s">
        <v>8</v>
      </c>
      <c r="I64" s="26" t="s">
        <v>8</v>
      </c>
      <c r="J64" s="26" t="s">
        <v>8</v>
      </c>
      <c r="K64" s="26" t="s">
        <v>8</v>
      </c>
      <c r="L64" s="26" t="s">
        <v>8</v>
      </c>
      <c r="M64" s="26" t="s">
        <v>8</v>
      </c>
      <c r="N64" s="26" t="s">
        <v>8</v>
      </c>
      <c r="O64" s="26" t="s">
        <v>8</v>
      </c>
      <c r="P64" s="73"/>
      <c r="Q64" s="73"/>
      <c r="R64" s="73"/>
      <c r="S64" s="25">
        <f t="shared" si="2"/>
        <v>0</v>
      </c>
      <c r="T64" s="9"/>
    </row>
    <row r="65" spans="1:20" ht="27.6" x14ac:dyDescent="0.3">
      <c r="A65" s="9"/>
      <c r="B65" s="19" t="s">
        <v>704</v>
      </c>
      <c r="C65" s="26">
        <v>2</v>
      </c>
      <c r="D65" s="26">
        <v>1</v>
      </c>
      <c r="E65" s="27" t="s">
        <v>13</v>
      </c>
      <c r="F65" s="27" t="s">
        <v>14</v>
      </c>
      <c r="G65" s="26" t="s">
        <v>15</v>
      </c>
      <c r="H65" s="28" t="s">
        <v>8</v>
      </c>
      <c r="I65" s="29" t="s">
        <v>8</v>
      </c>
      <c r="J65" s="28" t="s">
        <v>8</v>
      </c>
      <c r="K65" s="29" t="s">
        <v>698</v>
      </c>
      <c r="L65" s="29" t="s">
        <v>8</v>
      </c>
      <c r="M65" s="26">
        <v>150</v>
      </c>
      <c r="N65" s="26" t="s">
        <v>16</v>
      </c>
      <c r="O65" s="26"/>
      <c r="P65" s="73"/>
      <c r="Q65" s="73"/>
      <c r="R65" s="73"/>
      <c r="S65" s="25">
        <f t="shared" si="2"/>
        <v>0</v>
      </c>
      <c r="T65" s="9"/>
    </row>
    <row r="66" spans="1:20" ht="27.6" x14ac:dyDescent="0.3">
      <c r="A66" s="9"/>
      <c r="B66" s="19" t="s">
        <v>705</v>
      </c>
      <c r="C66" s="26">
        <v>2</v>
      </c>
      <c r="D66" s="26">
        <v>1</v>
      </c>
      <c r="E66" s="30" t="s">
        <v>17</v>
      </c>
      <c r="F66" s="30" t="s">
        <v>18</v>
      </c>
      <c r="G66" s="31" t="s">
        <v>15</v>
      </c>
      <c r="H66" s="32" t="s">
        <v>19</v>
      </c>
      <c r="I66" s="33">
        <v>8361588</v>
      </c>
      <c r="J66" s="34" t="s">
        <v>8</v>
      </c>
      <c r="K66" s="31" t="s">
        <v>20</v>
      </c>
      <c r="L66" s="31" t="s">
        <v>8</v>
      </c>
      <c r="M66" s="31">
        <v>200</v>
      </c>
      <c r="N66" s="31" t="s">
        <v>21</v>
      </c>
      <c r="O66" s="31" t="s">
        <v>22</v>
      </c>
      <c r="P66" s="73"/>
      <c r="Q66" s="73"/>
      <c r="R66" s="73"/>
      <c r="S66" s="25">
        <f t="shared" si="2"/>
        <v>0</v>
      </c>
      <c r="T66" s="9"/>
    </row>
    <row r="67" spans="1:20" ht="27.6" x14ac:dyDescent="0.3">
      <c r="A67" s="9"/>
      <c r="B67" s="19" t="s">
        <v>706</v>
      </c>
      <c r="C67" s="26">
        <v>2</v>
      </c>
      <c r="D67" s="26">
        <v>1</v>
      </c>
      <c r="E67" s="35" t="s">
        <v>23</v>
      </c>
      <c r="F67" s="35" t="s">
        <v>24</v>
      </c>
      <c r="G67" s="36" t="s">
        <v>15</v>
      </c>
      <c r="H67" s="37">
        <v>6652460100</v>
      </c>
      <c r="I67" s="38">
        <v>2089342</v>
      </c>
      <c r="J67" s="39" t="s">
        <v>25</v>
      </c>
      <c r="K67" s="36" t="s">
        <v>26</v>
      </c>
      <c r="L67" s="36" t="s">
        <v>8</v>
      </c>
      <c r="M67" s="36">
        <v>130</v>
      </c>
      <c r="N67" s="36" t="s">
        <v>27</v>
      </c>
      <c r="O67" s="36" t="s">
        <v>22</v>
      </c>
      <c r="P67" s="73"/>
      <c r="Q67" s="73"/>
      <c r="R67" s="73"/>
      <c r="S67" s="25">
        <f t="shared" si="2"/>
        <v>0</v>
      </c>
      <c r="T67" s="9"/>
    </row>
    <row r="68" spans="1:20" x14ac:dyDescent="0.3">
      <c r="A68" s="9"/>
      <c r="B68" s="19" t="s">
        <v>707</v>
      </c>
      <c r="C68" s="40">
        <v>1</v>
      </c>
      <c r="D68" s="40">
        <v>1</v>
      </c>
      <c r="E68" s="41" t="s">
        <v>28</v>
      </c>
      <c r="F68" s="41" t="s">
        <v>29</v>
      </c>
      <c r="G68" s="42" t="s">
        <v>15</v>
      </c>
      <c r="H68" s="43">
        <v>2588770100</v>
      </c>
      <c r="I68" s="42"/>
      <c r="J68" s="44"/>
      <c r="K68" s="40" t="s">
        <v>30</v>
      </c>
      <c r="L68" s="40" t="s">
        <v>8</v>
      </c>
      <c r="M68" s="40">
        <v>15</v>
      </c>
      <c r="N68" s="42" t="s">
        <v>31</v>
      </c>
      <c r="O68" s="42"/>
      <c r="P68" s="73"/>
      <c r="Q68" s="73"/>
      <c r="R68" s="73"/>
      <c r="S68" s="25">
        <f t="shared" si="2"/>
        <v>0</v>
      </c>
      <c r="T68" s="9"/>
    </row>
    <row r="69" spans="1:20" ht="27.6" x14ac:dyDescent="0.3">
      <c r="A69" s="9"/>
      <c r="B69" s="19" t="s">
        <v>708</v>
      </c>
      <c r="C69" s="40">
        <v>1</v>
      </c>
      <c r="D69" s="40">
        <v>1</v>
      </c>
      <c r="E69" s="35" t="s">
        <v>32</v>
      </c>
      <c r="F69" s="35" t="s">
        <v>33</v>
      </c>
      <c r="G69" s="36" t="s">
        <v>34</v>
      </c>
      <c r="H69" s="37" t="s">
        <v>35</v>
      </c>
      <c r="I69" s="38">
        <v>351392</v>
      </c>
      <c r="J69" s="39" t="s">
        <v>36</v>
      </c>
      <c r="K69" s="36" t="s">
        <v>26</v>
      </c>
      <c r="L69" s="36">
        <v>300</v>
      </c>
      <c r="M69" s="36">
        <v>200</v>
      </c>
      <c r="N69" s="36" t="s">
        <v>37</v>
      </c>
      <c r="O69" s="36" t="s">
        <v>22</v>
      </c>
      <c r="P69" s="73"/>
      <c r="Q69" s="73"/>
      <c r="R69" s="73"/>
      <c r="S69" s="25">
        <f t="shared" si="2"/>
        <v>0</v>
      </c>
      <c r="T69" s="9"/>
    </row>
    <row r="70" spans="1:20" ht="27.6" x14ac:dyDescent="0.3">
      <c r="A70" s="9"/>
      <c r="B70" s="19" t="s">
        <v>709</v>
      </c>
      <c r="C70" s="20">
        <v>4</v>
      </c>
      <c r="D70" s="20">
        <v>1</v>
      </c>
      <c r="E70" s="21" t="s">
        <v>38</v>
      </c>
      <c r="F70" s="21" t="s">
        <v>39</v>
      </c>
      <c r="G70" s="20" t="s">
        <v>40</v>
      </c>
      <c r="H70" s="22" t="s">
        <v>41</v>
      </c>
      <c r="I70" s="23">
        <v>874861234</v>
      </c>
      <c r="J70" s="24" t="s">
        <v>42</v>
      </c>
      <c r="K70" s="45" t="s">
        <v>7</v>
      </c>
      <c r="L70" s="45" t="s">
        <v>8</v>
      </c>
      <c r="M70" s="20">
        <v>45</v>
      </c>
      <c r="N70" s="20" t="s">
        <v>9</v>
      </c>
      <c r="O70" s="20" t="s">
        <v>10</v>
      </c>
      <c r="P70" s="73"/>
      <c r="Q70" s="73"/>
      <c r="R70" s="73"/>
      <c r="S70" s="25">
        <f t="shared" si="2"/>
        <v>0</v>
      </c>
      <c r="T70" s="9"/>
    </row>
    <row r="71" spans="1:20" x14ac:dyDescent="0.3">
      <c r="A71" s="9"/>
      <c r="B71" s="19" t="s">
        <v>710</v>
      </c>
      <c r="C71" s="40">
        <v>1</v>
      </c>
      <c r="D71" s="40">
        <v>1</v>
      </c>
      <c r="E71" s="41" t="s">
        <v>43</v>
      </c>
      <c r="F71" s="41" t="s">
        <v>44</v>
      </c>
      <c r="G71" s="42" t="s">
        <v>15</v>
      </c>
      <c r="H71" s="43">
        <v>2590540100</v>
      </c>
      <c r="I71" s="42"/>
      <c r="J71" s="43"/>
      <c r="K71" s="42" t="s">
        <v>30</v>
      </c>
      <c r="L71" s="40" t="s">
        <v>8</v>
      </c>
      <c r="M71" s="40">
        <v>15</v>
      </c>
      <c r="N71" s="42" t="s">
        <v>31</v>
      </c>
      <c r="O71" s="42"/>
      <c r="P71" s="73"/>
      <c r="Q71" s="73"/>
      <c r="R71" s="73"/>
      <c r="S71" s="25">
        <f t="shared" si="2"/>
        <v>0</v>
      </c>
      <c r="T71" s="9"/>
    </row>
    <row r="72" spans="1:20" ht="27.6" x14ac:dyDescent="0.3">
      <c r="A72" s="9"/>
      <c r="B72" s="19" t="s">
        <v>1846</v>
      </c>
      <c r="C72" s="20">
        <v>4</v>
      </c>
      <c r="D72" s="20">
        <v>1</v>
      </c>
      <c r="E72" s="21" t="s">
        <v>45</v>
      </c>
      <c r="F72" s="21" t="s">
        <v>46</v>
      </c>
      <c r="G72" s="20" t="s">
        <v>47</v>
      </c>
      <c r="H72" s="22" t="s">
        <v>48</v>
      </c>
      <c r="I72" s="23">
        <v>754603</v>
      </c>
      <c r="J72" s="24" t="s">
        <v>49</v>
      </c>
      <c r="K72" s="20" t="s">
        <v>26</v>
      </c>
      <c r="L72" s="20">
        <v>500</v>
      </c>
      <c r="M72" s="20">
        <v>110</v>
      </c>
      <c r="N72" s="20" t="s">
        <v>9</v>
      </c>
      <c r="O72" s="20" t="s">
        <v>10</v>
      </c>
      <c r="P72" s="73"/>
      <c r="Q72" s="73"/>
      <c r="R72" s="73"/>
      <c r="S72" s="25">
        <f t="shared" si="2"/>
        <v>0</v>
      </c>
      <c r="T72" s="9"/>
    </row>
    <row r="73" spans="1:20" ht="41.4" x14ac:dyDescent="0.3">
      <c r="A73" s="9"/>
      <c r="B73" s="19" t="s">
        <v>711</v>
      </c>
      <c r="C73" s="20">
        <v>4</v>
      </c>
      <c r="D73" s="20">
        <v>1</v>
      </c>
      <c r="E73" s="21" t="s">
        <v>50</v>
      </c>
      <c r="F73" s="21" t="s">
        <v>51</v>
      </c>
      <c r="G73" s="23" t="s">
        <v>52</v>
      </c>
      <c r="H73" s="22" t="s">
        <v>53</v>
      </c>
      <c r="I73" s="23" t="s">
        <v>54</v>
      </c>
      <c r="J73" s="24">
        <v>708.9</v>
      </c>
      <c r="K73" s="20" t="s">
        <v>26</v>
      </c>
      <c r="L73" s="20">
        <v>200</v>
      </c>
      <c r="M73" s="20">
        <v>50</v>
      </c>
      <c r="N73" s="20" t="s">
        <v>9</v>
      </c>
      <c r="O73" s="20" t="s">
        <v>10</v>
      </c>
      <c r="P73" s="73"/>
      <c r="Q73" s="73"/>
      <c r="R73" s="73"/>
      <c r="S73" s="25">
        <f t="shared" si="2"/>
        <v>0</v>
      </c>
      <c r="T73" s="9"/>
    </row>
    <row r="74" spans="1:20" ht="27.6" x14ac:dyDescent="0.3">
      <c r="A74" s="9"/>
      <c r="B74" s="19" t="s">
        <v>712</v>
      </c>
      <c r="C74" s="20">
        <v>4</v>
      </c>
      <c r="D74" s="20">
        <v>1</v>
      </c>
      <c r="E74" s="21" t="s">
        <v>55</v>
      </c>
      <c r="F74" s="21" t="s">
        <v>56</v>
      </c>
      <c r="G74" s="20" t="s">
        <v>15</v>
      </c>
      <c r="H74" s="22">
        <v>10092990200</v>
      </c>
      <c r="I74" s="23">
        <v>2099083</v>
      </c>
      <c r="J74" s="24">
        <v>164.5</v>
      </c>
      <c r="K74" s="20" t="s">
        <v>26</v>
      </c>
      <c r="L74" s="20">
        <v>200</v>
      </c>
      <c r="M74" s="20">
        <v>150</v>
      </c>
      <c r="N74" s="20" t="s">
        <v>9</v>
      </c>
      <c r="O74" s="20" t="s">
        <v>22</v>
      </c>
      <c r="P74" s="73"/>
      <c r="Q74" s="73"/>
      <c r="R74" s="73"/>
      <c r="S74" s="25">
        <f t="shared" si="2"/>
        <v>0</v>
      </c>
      <c r="T74" s="9"/>
    </row>
    <row r="75" spans="1:20" x14ac:dyDescent="0.3">
      <c r="A75" s="9"/>
      <c r="B75" s="19" t="s">
        <v>713</v>
      </c>
      <c r="C75" s="40">
        <v>1</v>
      </c>
      <c r="D75" s="40">
        <v>1</v>
      </c>
      <c r="E75" s="41" t="s">
        <v>57</v>
      </c>
      <c r="F75" s="41" t="s">
        <v>58</v>
      </c>
      <c r="G75" s="42" t="s">
        <v>15</v>
      </c>
      <c r="H75" s="43">
        <v>2588760200</v>
      </c>
      <c r="I75" s="42"/>
      <c r="J75" s="44"/>
      <c r="K75" s="40" t="s">
        <v>30</v>
      </c>
      <c r="L75" s="40" t="s">
        <v>8</v>
      </c>
      <c r="M75" s="40">
        <v>25</v>
      </c>
      <c r="N75" s="42" t="s">
        <v>31</v>
      </c>
      <c r="O75" s="42"/>
      <c r="P75" s="73"/>
      <c r="Q75" s="73"/>
      <c r="R75" s="73"/>
      <c r="S75" s="25">
        <f t="shared" si="2"/>
        <v>0</v>
      </c>
      <c r="T75" s="9"/>
    </row>
    <row r="76" spans="1:20" x14ac:dyDescent="0.3">
      <c r="A76" s="9"/>
      <c r="B76" s="19" t="s">
        <v>714</v>
      </c>
      <c r="C76" s="26">
        <v>1</v>
      </c>
      <c r="D76" s="26">
        <v>1</v>
      </c>
      <c r="E76" s="27" t="s">
        <v>59</v>
      </c>
      <c r="F76" s="27" t="s">
        <v>60</v>
      </c>
      <c r="G76" s="26" t="s">
        <v>8</v>
      </c>
      <c r="H76" s="28" t="s">
        <v>8</v>
      </c>
      <c r="I76" s="29" t="s">
        <v>8</v>
      </c>
      <c r="J76" s="46" t="s">
        <v>8</v>
      </c>
      <c r="K76" s="26"/>
      <c r="L76" s="26" t="s">
        <v>8</v>
      </c>
      <c r="M76" s="26" t="s">
        <v>8</v>
      </c>
      <c r="N76" s="26" t="s">
        <v>31</v>
      </c>
      <c r="O76" s="26" t="s">
        <v>8</v>
      </c>
      <c r="P76" s="73"/>
      <c r="Q76" s="73"/>
      <c r="R76" s="73"/>
      <c r="S76" s="25">
        <f t="shared" si="2"/>
        <v>0</v>
      </c>
      <c r="T76" s="9"/>
    </row>
    <row r="77" spans="1:20" ht="41.4" x14ac:dyDescent="0.3">
      <c r="A77" s="9"/>
      <c r="B77" s="19" t="s">
        <v>715</v>
      </c>
      <c r="C77" s="47">
        <v>1</v>
      </c>
      <c r="D77" s="47">
        <v>1</v>
      </c>
      <c r="E77" s="27" t="s">
        <v>61</v>
      </c>
      <c r="F77" s="27" t="s">
        <v>62</v>
      </c>
      <c r="G77" s="26" t="s">
        <v>8</v>
      </c>
      <c r="H77" s="28" t="s">
        <v>8</v>
      </c>
      <c r="I77" s="29" t="s">
        <v>8</v>
      </c>
      <c r="J77" s="46" t="s">
        <v>8</v>
      </c>
      <c r="K77" s="26" t="s">
        <v>7</v>
      </c>
      <c r="L77" s="26">
        <v>75</v>
      </c>
      <c r="M77" s="26" t="s">
        <v>8</v>
      </c>
      <c r="N77" s="26" t="s">
        <v>31</v>
      </c>
      <c r="O77" s="26" t="s">
        <v>8</v>
      </c>
      <c r="P77" s="73"/>
      <c r="Q77" s="73"/>
      <c r="R77" s="73"/>
      <c r="S77" s="25">
        <f t="shared" si="2"/>
        <v>0</v>
      </c>
      <c r="T77" s="9"/>
    </row>
    <row r="78" spans="1:20" ht="27.6" x14ac:dyDescent="0.3">
      <c r="A78" s="9"/>
      <c r="B78" s="19" t="s">
        <v>716</v>
      </c>
      <c r="C78" s="20">
        <v>4</v>
      </c>
      <c r="D78" s="20">
        <v>1</v>
      </c>
      <c r="E78" s="21" t="s">
        <v>63</v>
      </c>
      <c r="F78" s="21" t="s">
        <v>64</v>
      </c>
      <c r="G78" s="20" t="s">
        <v>65</v>
      </c>
      <c r="H78" s="22" t="s">
        <v>66</v>
      </c>
      <c r="I78" s="23" t="s">
        <v>67</v>
      </c>
      <c r="J78" s="24" t="s">
        <v>68</v>
      </c>
      <c r="K78" s="20" t="s">
        <v>26</v>
      </c>
      <c r="L78" s="20" t="s">
        <v>8</v>
      </c>
      <c r="M78" s="20">
        <v>500</v>
      </c>
      <c r="N78" s="20" t="s">
        <v>9</v>
      </c>
      <c r="O78" s="20" t="s">
        <v>22</v>
      </c>
      <c r="P78" s="73"/>
      <c r="Q78" s="73"/>
      <c r="R78" s="73"/>
      <c r="S78" s="25">
        <f t="shared" si="2"/>
        <v>0</v>
      </c>
      <c r="T78" s="9"/>
    </row>
    <row r="79" spans="1:20" x14ac:dyDescent="0.3">
      <c r="A79" s="9"/>
      <c r="B79" s="19" t="s">
        <v>717</v>
      </c>
      <c r="C79" s="40">
        <v>1</v>
      </c>
      <c r="D79" s="40">
        <v>1</v>
      </c>
      <c r="E79" s="41" t="s">
        <v>69</v>
      </c>
      <c r="F79" s="41" t="s">
        <v>70</v>
      </c>
      <c r="G79" s="40" t="s">
        <v>8</v>
      </c>
      <c r="H79" s="43" t="s">
        <v>8</v>
      </c>
      <c r="I79" s="42" t="s">
        <v>8</v>
      </c>
      <c r="J79" s="44" t="s">
        <v>8</v>
      </c>
      <c r="K79" s="40" t="s">
        <v>7</v>
      </c>
      <c r="L79" s="40">
        <v>600</v>
      </c>
      <c r="M79" s="40" t="s">
        <v>8</v>
      </c>
      <c r="N79" s="40" t="s">
        <v>31</v>
      </c>
      <c r="O79" s="40" t="s">
        <v>8</v>
      </c>
      <c r="P79" s="73"/>
      <c r="Q79" s="73"/>
      <c r="R79" s="73"/>
      <c r="S79" s="25">
        <f t="shared" si="2"/>
        <v>0</v>
      </c>
      <c r="T79" s="9"/>
    </row>
    <row r="80" spans="1:20" x14ac:dyDescent="0.3">
      <c r="A80" s="9"/>
      <c r="B80" s="19" t="s">
        <v>718</v>
      </c>
      <c r="C80" s="40">
        <v>1</v>
      </c>
      <c r="D80" s="40">
        <v>1</v>
      </c>
      <c r="E80" s="41" t="s">
        <v>69</v>
      </c>
      <c r="F80" s="41" t="s">
        <v>70</v>
      </c>
      <c r="G80" s="40" t="s">
        <v>8</v>
      </c>
      <c r="H80" s="43" t="s">
        <v>8</v>
      </c>
      <c r="I80" s="42" t="s">
        <v>8</v>
      </c>
      <c r="J80" s="44" t="s">
        <v>8</v>
      </c>
      <c r="K80" s="40" t="s">
        <v>7</v>
      </c>
      <c r="L80" s="40">
        <v>300</v>
      </c>
      <c r="M80" s="40" t="s">
        <v>8</v>
      </c>
      <c r="N80" s="40" t="s">
        <v>31</v>
      </c>
      <c r="O80" s="40" t="s">
        <v>8</v>
      </c>
      <c r="P80" s="73"/>
      <c r="Q80" s="73"/>
      <c r="R80" s="73"/>
      <c r="S80" s="25">
        <f t="shared" si="2"/>
        <v>0</v>
      </c>
      <c r="T80" s="9"/>
    </row>
    <row r="81" spans="1:20" x14ac:dyDescent="0.3">
      <c r="A81" s="9"/>
      <c r="B81" s="19" t="s">
        <v>719</v>
      </c>
      <c r="C81" s="47">
        <v>1</v>
      </c>
      <c r="D81" s="47">
        <v>1</v>
      </c>
      <c r="E81" s="27" t="s">
        <v>69</v>
      </c>
      <c r="F81" s="27" t="s">
        <v>70</v>
      </c>
      <c r="G81" s="26" t="s">
        <v>8</v>
      </c>
      <c r="H81" s="28" t="s">
        <v>8</v>
      </c>
      <c r="I81" s="29" t="s">
        <v>8</v>
      </c>
      <c r="J81" s="46" t="s">
        <v>8</v>
      </c>
      <c r="K81" s="26" t="s">
        <v>7</v>
      </c>
      <c r="L81" s="26">
        <v>200</v>
      </c>
      <c r="M81" s="26" t="s">
        <v>8</v>
      </c>
      <c r="N81" s="26" t="s">
        <v>31</v>
      </c>
      <c r="O81" s="26" t="s">
        <v>8</v>
      </c>
      <c r="P81" s="73"/>
      <c r="Q81" s="73"/>
      <c r="R81" s="73"/>
      <c r="S81" s="25">
        <f t="shared" si="2"/>
        <v>0</v>
      </c>
      <c r="T81" s="9"/>
    </row>
    <row r="82" spans="1:20" x14ac:dyDescent="0.3">
      <c r="A82" s="9"/>
      <c r="B82" s="19" t="s">
        <v>720</v>
      </c>
      <c r="C82" s="40">
        <v>1</v>
      </c>
      <c r="D82" s="40">
        <v>1</v>
      </c>
      <c r="E82" s="41" t="s">
        <v>71</v>
      </c>
      <c r="F82" s="41" t="s">
        <v>72</v>
      </c>
      <c r="G82" s="42" t="s">
        <v>15</v>
      </c>
      <c r="H82" s="43">
        <v>2590570200</v>
      </c>
      <c r="I82" s="42"/>
      <c r="J82" s="43"/>
      <c r="K82" s="42" t="s">
        <v>30</v>
      </c>
      <c r="L82" s="40" t="s">
        <v>8</v>
      </c>
      <c r="M82" s="40">
        <v>52</v>
      </c>
      <c r="N82" s="42" t="s">
        <v>31</v>
      </c>
      <c r="O82" s="42"/>
      <c r="P82" s="73"/>
      <c r="Q82" s="73"/>
      <c r="R82" s="73"/>
      <c r="S82" s="25">
        <f t="shared" si="2"/>
        <v>0</v>
      </c>
      <c r="T82" s="9"/>
    </row>
    <row r="83" spans="1:20" ht="27.6" x14ac:dyDescent="0.3">
      <c r="A83" s="9"/>
      <c r="B83" s="19" t="s">
        <v>721</v>
      </c>
      <c r="C83" s="20">
        <v>4</v>
      </c>
      <c r="D83" s="20">
        <v>1</v>
      </c>
      <c r="E83" s="21" t="s">
        <v>73</v>
      </c>
      <c r="F83" s="21" t="s">
        <v>74</v>
      </c>
      <c r="G83" s="20" t="s">
        <v>75</v>
      </c>
      <c r="H83" s="22" t="s">
        <v>76</v>
      </c>
      <c r="I83" s="23" t="s">
        <v>77</v>
      </c>
      <c r="J83" s="24">
        <v>12.75</v>
      </c>
      <c r="K83" s="20" t="s">
        <v>7</v>
      </c>
      <c r="L83" s="20" t="s">
        <v>8</v>
      </c>
      <c r="M83" s="20">
        <v>20</v>
      </c>
      <c r="N83" s="20" t="s">
        <v>9</v>
      </c>
      <c r="O83" s="20" t="s">
        <v>78</v>
      </c>
      <c r="P83" s="73"/>
      <c r="Q83" s="73"/>
      <c r="R83" s="73"/>
      <c r="S83" s="25">
        <f t="shared" si="2"/>
        <v>0</v>
      </c>
      <c r="T83" s="9"/>
    </row>
    <row r="84" spans="1:20" ht="27.6" x14ac:dyDescent="0.3">
      <c r="A84" s="9"/>
      <c r="B84" s="19" t="s">
        <v>722</v>
      </c>
      <c r="C84" s="40">
        <v>1</v>
      </c>
      <c r="D84" s="40">
        <v>1</v>
      </c>
      <c r="E84" s="35" t="s">
        <v>79</v>
      </c>
      <c r="F84" s="35" t="s">
        <v>80</v>
      </c>
      <c r="G84" s="36" t="s">
        <v>81</v>
      </c>
      <c r="H84" s="37" t="s">
        <v>82</v>
      </c>
      <c r="I84" s="38">
        <v>53418215</v>
      </c>
      <c r="J84" s="39" t="s">
        <v>83</v>
      </c>
      <c r="K84" s="36" t="s">
        <v>26</v>
      </c>
      <c r="L84" s="36" t="s">
        <v>8</v>
      </c>
      <c r="M84" s="36">
        <v>60</v>
      </c>
      <c r="N84" s="36" t="s">
        <v>37</v>
      </c>
      <c r="O84" s="36" t="s">
        <v>22</v>
      </c>
      <c r="P84" s="73"/>
      <c r="Q84" s="73"/>
      <c r="R84" s="73"/>
      <c r="S84" s="25">
        <f t="shared" si="2"/>
        <v>0</v>
      </c>
      <c r="T84" s="9"/>
    </row>
    <row r="85" spans="1:20" ht="27.6" x14ac:dyDescent="0.3">
      <c r="A85" s="9"/>
      <c r="B85" s="19" t="s">
        <v>723</v>
      </c>
      <c r="C85" s="20">
        <v>4</v>
      </c>
      <c r="D85" s="20">
        <v>1</v>
      </c>
      <c r="E85" s="21" t="s">
        <v>84</v>
      </c>
      <c r="F85" s="21" t="s">
        <v>85</v>
      </c>
      <c r="G85" s="20" t="s">
        <v>47</v>
      </c>
      <c r="H85" s="22" t="s">
        <v>86</v>
      </c>
      <c r="I85" s="23">
        <v>280599</v>
      </c>
      <c r="J85" s="24" t="s">
        <v>87</v>
      </c>
      <c r="K85" s="45" t="s">
        <v>26</v>
      </c>
      <c r="L85" s="48">
        <v>250</v>
      </c>
      <c r="M85" s="20">
        <v>38</v>
      </c>
      <c r="N85" s="20" t="s">
        <v>9</v>
      </c>
      <c r="O85" s="20" t="s">
        <v>10</v>
      </c>
      <c r="P85" s="73"/>
      <c r="Q85" s="73"/>
      <c r="R85" s="73"/>
      <c r="S85" s="25">
        <f t="shared" si="2"/>
        <v>0</v>
      </c>
      <c r="T85" s="9"/>
    </row>
    <row r="86" spans="1:20" x14ac:dyDescent="0.3">
      <c r="A86" s="9"/>
      <c r="B86" s="19" t="s">
        <v>724</v>
      </c>
      <c r="C86" s="40">
        <v>1</v>
      </c>
      <c r="D86" s="40">
        <v>2</v>
      </c>
      <c r="E86" s="41" t="s">
        <v>88</v>
      </c>
      <c r="F86" s="41" t="s">
        <v>89</v>
      </c>
      <c r="G86" s="42" t="s">
        <v>15</v>
      </c>
      <c r="H86" s="43">
        <v>2590290100</v>
      </c>
      <c r="I86" s="42"/>
      <c r="J86" s="43"/>
      <c r="K86" s="42" t="s">
        <v>30</v>
      </c>
      <c r="L86" s="40" t="s">
        <v>8</v>
      </c>
      <c r="M86" s="40">
        <v>60</v>
      </c>
      <c r="N86" s="42" t="s">
        <v>31</v>
      </c>
      <c r="O86" s="42"/>
      <c r="P86" s="73"/>
      <c r="Q86" s="73"/>
      <c r="R86" s="73"/>
      <c r="S86" s="25">
        <f t="shared" si="2"/>
        <v>0</v>
      </c>
      <c r="T86" s="9"/>
    </row>
    <row r="87" spans="1:20" ht="27.6" x14ac:dyDescent="0.3">
      <c r="A87" s="9"/>
      <c r="B87" s="19" t="s">
        <v>725</v>
      </c>
      <c r="C87" s="26">
        <v>4</v>
      </c>
      <c r="D87" s="26">
        <v>2</v>
      </c>
      <c r="E87" s="35" t="s">
        <v>90</v>
      </c>
      <c r="F87" s="35" t="s">
        <v>91</v>
      </c>
      <c r="G87" s="36" t="s">
        <v>40</v>
      </c>
      <c r="H87" s="37" t="s">
        <v>92</v>
      </c>
      <c r="I87" s="38" t="s">
        <v>93</v>
      </c>
      <c r="J87" s="39" t="s">
        <v>94</v>
      </c>
      <c r="K87" s="36" t="s">
        <v>26</v>
      </c>
      <c r="L87" s="36" t="s">
        <v>8</v>
      </c>
      <c r="M87" s="36">
        <v>150</v>
      </c>
      <c r="N87" s="36" t="s">
        <v>95</v>
      </c>
      <c r="O87" s="38" t="s">
        <v>10</v>
      </c>
      <c r="P87" s="73"/>
      <c r="Q87" s="73"/>
      <c r="R87" s="73"/>
      <c r="S87" s="25">
        <f t="shared" si="2"/>
        <v>0</v>
      </c>
      <c r="T87" s="9"/>
    </row>
    <row r="88" spans="1:20" x14ac:dyDescent="0.3">
      <c r="A88" s="9"/>
      <c r="B88" s="19" t="s">
        <v>726</v>
      </c>
      <c r="C88" s="26"/>
      <c r="D88" s="26">
        <v>2</v>
      </c>
      <c r="E88" s="27"/>
      <c r="F88" s="27" t="s">
        <v>96</v>
      </c>
      <c r="G88" s="26" t="s">
        <v>40</v>
      </c>
      <c r="H88" s="28" t="s">
        <v>97</v>
      </c>
      <c r="I88" s="29" t="s">
        <v>98</v>
      </c>
      <c r="J88" s="28"/>
      <c r="K88" s="29"/>
      <c r="L88" s="29">
        <v>25</v>
      </c>
      <c r="M88" s="26"/>
      <c r="N88" s="26" t="s">
        <v>99</v>
      </c>
      <c r="O88" s="26"/>
      <c r="P88" s="73"/>
      <c r="Q88" s="73"/>
      <c r="R88" s="73"/>
      <c r="S88" s="25">
        <f t="shared" si="2"/>
        <v>0</v>
      </c>
      <c r="T88" s="9"/>
    </row>
    <row r="89" spans="1:20" ht="27.6" x14ac:dyDescent="0.3">
      <c r="A89" s="9"/>
      <c r="B89" s="19" t="s">
        <v>727</v>
      </c>
      <c r="C89" s="40">
        <v>1</v>
      </c>
      <c r="D89" s="40">
        <v>2</v>
      </c>
      <c r="E89" s="41" t="s">
        <v>100</v>
      </c>
      <c r="F89" s="41" t="s">
        <v>101</v>
      </c>
      <c r="G89" s="40" t="s">
        <v>102</v>
      </c>
      <c r="H89" s="43">
        <v>3412</v>
      </c>
      <c r="I89" s="42"/>
      <c r="J89" s="43"/>
      <c r="K89" s="42" t="s">
        <v>7</v>
      </c>
      <c r="L89" s="42" t="s">
        <v>8</v>
      </c>
      <c r="M89" s="40">
        <v>750</v>
      </c>
      <c r="N89" s="40" t="s">
        <v>99</v>
      </c>
      <c r="O89" s="40"/>
      <c r="P89" s="73"/>
      <c r="Q89" s="73"/>
      <c r="R89" s="73"/>
      <c r="S89" s="25">
        <f t="shared" si="2"/>
        <v>0</v>
      </c>
      <c r="T89" s="9"/>
    </row>
    <row r="90" spans="1:20" ht="27.6" x14ac:dyDescent="0.3">
      <c r="A90" s="9"/>
      <c r="B90" s="19" t="s">
        <v>728</v>
      </c>
      <c r="C90" s="20">
        <v>4</v>
      </c>
      <c r="D90" s="20">
        <v>2</v>
      </c>
      <c r="E90" s="21" t="s">
        <v>103</v>
      </c>
      <c r="F90" s="21" t="s">
        <v>104</v>
      </c>
      <c r="G90" s="20" t="s">
        <v>47</v>
      </c>
      <c r="H90" s="22" t="s">
        <v>105</v>
      </c>
      <c r="I90" s="23">
        <v>2112012</v>
      </c>
      <c r="J90" s="24">
        <v>160</v>
      </c>
      <c r="K90" s="20" t="s">
        <v>26</v>
      </c>
      <c r="L90" s="20">
        <v>275</v>
      </c>
      <c r="M90" s="20">
        <v>160</v>
      </c>
      <c r="N90" s="20" t="s">
        <v>9</v>
      </c>
      <c r="O90" s="23" t="s">
        <v>22</v>
      </c>
      <c r="P90" s="73"/>
      <c r="Q90" s="73"/>
      <c r="R90" s="73"/>
      <c r="S90" s="25">
        <f t="shared" si="2"/>
        <v>0</v>
      </c>
      <c r="T90" s="9"/>
    </row>
    <row r="91" spans="1:20" x14ac:dyDescent="0.3">
      <c r="A91" s="9"/>
      <c r="B91" s="19" t="s">
        <v>729</v>
      </c>
      <c r="C91" s="40">
        <v>1</v>
      </c>
      <c r="D91" s="40">
        <v>2</v>
      </c>
      <c r="E91" s="41" t="s">
        <v>106</v>
      </c>
      <c r="F91" s="41" t="s">
        <v>107</v>
      </c>
      <c r="G91" s="42" t="s">
        <v>8</v>
      </c>
      <c r="H91" s="43">
        <v>2590320200</v>
      </c>
      <c r="I91" s="42" t="s">
        <v>8</v>
      </c>
      <c r="J91" s="43" t="s">
        <v>8</v>
      </c>
      <c r="K91" s="42" t="s">
        <v>30</v>
      </c>
      <c r="L91" s="40" t="s">
        <v>8</v>
      </c>
      <c r="M91" s="40">
        <v>10</v>
      </c>
      <c r="N91" s="42" t="s">
        <v>31</v>
      </c>
      <c r="O91" s="42" t="s">
        <v>8</v>
      </c>
      <c r="P91" s="73"/>
      <c r="Q91" s="73"/>
      <c r="R91" s="73"/>
      <c r="S91" s="25">
        <f t="shared" si="2"/>
        <v>0</v>
      </c>
      <c r="T91" s="9"/>
    </row>
    <row r="92" spans="1:20" ht="27.6" x14ac:dyDescent="0.3">
      <c r="A92" s="9"/>
      <c r="B92" s="19" t="s">
        <v>730</v>
      </c>
      <c r="C92" s="20">
        <v>4</v>
      </c>
      <c r="D92" s="20">
        <v>2</v>
      </c>
      <c r="E92" s="21" t="s">
        <v>108</v>
      </c>
      <c r="F92" s="21" t="s">
        <v>109</v>
      </c>
      <c r="G92" s="20" t="s">
        <v>110</v>
      </c>
      <c r="H92" s="22" t="s">
        <v>111</v>
      </c>
      <c r="I92" s="23">
        <v>2246476</v>
      </c>
      <c r="J92" s="24">
        <v>170.4</v>
      </c>
      <c r="K92" s="20" t="s">
        <v>7</v>
      </c>
      <c r="L92" s="20" t="s">
        <v>8</v>
      </c>
      <c r="M92" s="20">
        <v>80</v>
      </c>
      <c r="N92" s="20" t="s">
        <v>9</v>
      </c>
      <c r="O92" s="20" t="s">
        <v>78</v>
      </c>
      <c r="P92" s="73"/>
      <c r="Q92" s="73"/>
      <c r="R92" s="73"/>
      <c r="S92" s="25">
        <f t="shared" si="2"/>
        <v>0</v>
      </c>
      <c r="T92" s="9"/>
    </row>
    <row r="93" spans="1:20" ht="27.6" x14ac:dyDescent="0.3">
      <c r="A93" s="9"/>
      <c r="B93" s="19" t="s">
        <v>731</v>
      </c>
      <c r="C93" s="40">
        <v>1</v>
      </c>
      <c r="D93" s="40">
        <v>2</v>
      </c>
      <c r="E93" s="41" t="s">
        <v>112</v>
      </c>
      <c r="F93" s="41" t="s">
        <v>113</v>
      </c>
      <c r="G93" s="42" t="s">
        <v>15</v>
      </c>
      <c r="H93" s="43" t="s">
        <v>697</v>
      </c>
      <c r="I93" s="42"/>
      <c r="J93" s="44"/>
      <c r="K93" s="40" t="s">
        <v>30</v>
      </c>
      <c r="L93" s="40" t="s">
        <v>8</v>
      </c>
      <c r="M93" s="40"/>
      <c r="N93" s="42" t="s">
        <v>31</v>
      </c>
      <c r="O93" s="42"/>
      <c r="P93" s="73"/>
      <c r="Q93" s="73"/>
      <c r="R93" s="73"/>
      <c r="S93" s="25">
        <f t="shared" si="2"/>
        <v>0</v>
      </c>
      <c r="T93" s="9"/>
    </row>
    <row r="94" spans="1:20" ht="27.6" x14ac:dyDescent="0.3">
      <c r="A94" s="9"/>
      <c r="B94" s="19" t="s">
        <v>732</v>
      </c>
      <c r="C94" s="40">
        <v>1</v>
      </c>
      <c r="D94" s="40">
        <v>2</v>
      </c>
      <c r="E94" s="41" t="s">
        <v>114</v>
      </c>
      <c r="F94" s="41" t="s">
        <v>115</v>
      </c>
      <c r="G94" s="42" t="s">
        <v>15</v>
      </c>
      <c r="H94" s="43">
        <v>2588790200</v>
      </c>
      <c r="I94" s="42"/>
      <c r="J94" s="44"/>
      <c r="K94" s="40" t="s">
        <v>30</v>
      </c>
      <c r="L94" s="40" t="s">
        <v>8</v>
      </c>
      <c r="M94" s="40">
        <v>25</v>
      </c>
      <c r="N94" s="42" t="s">
        <v>31</v>
      </c>
      <c r="O94" s="42"/>
      <c r="P94" s="73"/>
      <c r="Q94" s="73"/>
      <c r="R94" s="73"/>
      <c r="S94" s="25">
        <f t="shared" si="2"/>
        <v>0</v>
      </c>
      <c r="T94" s="9"/>
    </row>
    <row r="95" spans="1:20" ht="27.6" x14ac:dyDescent="0.3">
      <c r="A95" s="9"/>
      <c r="B95" s="19" t="s">
        <v>733</v>
      </c>
      <c r="C95" s="26">
        <v>1</v>
      </c>
      <c r="D95" s="26">
        <v>2</v>
      </c>
      <c r="E95" s="49" t="s">
        <v>116</v>
      </c>
      <c r="F95" s="49" t="s">
        <v>117</v>
      </c>
      <c r="G95" s="50" t="s">
        <v>8</v>
      </c>
      <c r="H95" s="51" t="s">
        <v>8</v>
      </c>
      <c r="I95" s="52" t="s">
        <v>8</v>
      </c>
      <c r="J95" s="53" t="s">
        <v>8</v>
      </c>
      <c r="K95" s="50"/>
      <c r="L95" s="50">
        <v>100</v>
      </c>
      <c r="M95" s="50" t="s">
        <v>8</v>
      </c>
      <c r="N95" s="50" t="s">
        <v>37</v>
      </c>
      <c r="O95" s="50" t="s">
        <v>8</v>
      </c>
      <c r="P95" s="73"/>
      <c r="Q95" s="73"/>
      <c r="R95" s="73"/>
      <c r="S95" s="25">
        <f t="shared" si="2"/>
        <v>0</v>
      </c>
      <c r="T95" s="9"/>
    </row>
    <row r="96" spans="1:20" ht="27.6" x14ac:dyDescent="0.3">
      <c r="A96" s="9"/>
      <c r="B96" s="19" t="s">
        <v>734</v>
      </c>
      <c r="C96" s="26">
        <v>1</v>
      </c>
      <c r="D96" s="26">
        <v>2</v>
      </c>
      <c r="E96" s="27" t="s">
        <v>116</v>
      </c>
      <c r="F96" s="27" t="s">
        <v>118</v>
      </c>
      <c r="G96" s="26" t="s">
        <v>8</v>
      </c>
      <c r="H96" s="28" t="s">
        <v>8</v>
      </c>
      <c r="I96" s="29" t="s">
        <v>8</v>
      </c>
      <c r="J96" s="46" t="s">
        <v>8</v>
      </c>
      <c r="K96" s="26"/>
      <c r="L96" s="26" t="s">
        <v>8</v>
      </c>
      <c r="M96" s="26" t="s">
        <v>8</v>
      </c>
      <c r="N96" s="54" t="s">
        <v>37</v>
      </c>
      <c r="O96" s="50" t="s">
        <v>8</v>
      </c>
      <c r="P96" s="73"/>
      <c r="Q96" s="73"/>
      <c r="R96" s="73"/>
      <c r="S96" s="25">
        <f t="shared" si="2"/>
        <v>0</v>
      </c>
      <c r="T96" s="9"/>
    </row>
    <row r="97" spans="1:20" x14ac:dyDescent="0.3">
      <c r="A97" s="9"/>
      <c r="B97" s="19" t="s">
        <v>735</v>
      </c>
      <c r="C97" s="20">
        <v>4</v>
      </c>
      <c r="D97" s="20">
        <v>2</v>
      </c>
      <c r="E97" s="21" t="s">
        <v>119</v>
      </c>
      <c r="F97" s="21" t="s">
        <v>120</v>
      </c>
      <c r="G97" s="20" t="s">
        <v>121</v>
      </c>
      <c r="H97" s="22" t="s">
        <v>122</v>
      </c>
      <c r="I97" s="23">
        <v>995472</v>
      </c>
      <c r="J97" s="24">
        <v>268.10000000000002</v>
      </c>
      <c r="K97" s="20" t="s">
        <v>26</v>
      </c>
      <c r="L97" s="20" t="s">
        <v>8</v>
      </c>
      <c r="M97" s="20">
        <v>30</v>
      </c>
      <c r="N97" s="20" t="s">
        <v>9</v>
      </c>
      <c r="O97" s="20" t="s">
        <v>10</v>
      </c>
      <c r="P97" s="73"/>
      <c r="Q97" s="73"/>
      <c r="R97" s="73"/>
      <c r="S97" s="25">
        <f t="shared" si="2"/>
        <v>0</v>
      </c>
      <c r="T97" s="9"/>
    </row>
    <row r="98" spans="1:20" ht="27.6" x14ac:dyDescent="0.3">
      <c r="A98" s="9"/>
      <c r="B98" s="19" t="s">
        <v>736</v>
      </c>
      <c r="C98" s="20">
        <v>4</v>
      </c>
      <c r="D98" s="20">
        <v>2</v>
      </c>
      <c r="E98" s="21" t="s">
        <v>123</v>
      </c>
      <c r="F98" s="21" t="s">
        <v>124</v>
      </c>
      <c r="G98" s="20" t="s">
        <v>15</v>
      </c>
      <c r="H98" s="22">
        <v>10079900100</v>
      </c>
      <c r="I98" s="23">
        <v>2099297</v>
      </c>
      <c r="J98" s="24">
        <v>100.6</v>
      </c>
      <c r="K98" s="20" t="s">
        <v>26</v>
      </c>
      <c r="L98" s="20" t="s">
        <v>8</v>
      </c>
      <c r="M98" s="20">
        <v>60</v>
      </c>
      <c r="N98" s="20" t="s">
        <v>9</v>
      </c>
      <c r="O98" s="20" t="s">
        <v>22</v>
      </c>
      <c r="P98" s="73"/>
      <c r="Q98" s="73"/>
      <c r="R98" s="73"/>
      <c r="S98" s="25">
        <f t="shared" si="2"/>
        <v>0</v>
      </c>
      <c r="T98" s="9"/>
    </row>
    <row r="99" spans="1:20" ht="27.6" x14ac:dyDescent="0.3">
      <c r="A99" s="9"/>
      <c r="B99" s="19" t="s">
        <v>737</v>
      </c>
      <c r="C99" s="20">
        <v>4</v>
      </c>
      <c r="D99" s="20">
        <v>2</v>
      </c>
      <c r="E99" s="21" t="s">
        <v>125</v>
      </c>
      <c r="F99" s="21" t="s">
        <v>126</v>
      </c>
      <c r="G99" s="20" t="s">
        <v>47</v>
      </c>
      <c r="H99" s="22"/>
      <c r="I99" s="23"/>
      <c r="J99" s="24"/>
      <c r="K99" s="20" t="s">
        <v>7</v>
      </c>
      <c r="L99" s="20">
        <v>250</v>
      </c>
      <c r="M99" s="20">
        <v>125</v>
      </c>
      <c r="N99" s="20" t="s">
        <v>9</v>
      </c>
      <c r="O99" s="20" t="s">
        <v>22</v>
      </c>
      <c r="P99" s="73"/>
      <c r="Q99" s="73"/>
      <c r="R99" s="73"/>
      <c r="S99" s="25">
        <f t="shared" si="2"/>
        <v>0</v>
      </c>
      <c r="T99" s="9"/>
    </row>
    <row r="100" spans="1:20" ht="27.6" x14ac:dyDescent="0.3">
      <c r="A100" s="9"/>
      <c r="B100" s="19" t="s">
        <v>738</v>
      </c>
      <c r="C100" s="26">
        <v>1</v>
      </c>
      <c r="D100" s="26">
        <v>2</v>
      </c>
      <c r="E100" s="35" t="s">
        <v>127</v>
      </c>
      <c r="F100" s="35" t="s">
        <v>128</v>
      </c>
      <c r="G100" s="36" t="s">
        <v>8</v>
      </c>
      <c r="H100" s="37" t="s">
        <v>8</v>
      </c>
      <c r="I100" s="38" t="s">
        <v>8</v>
      </c>
      <c r="J100" s="39" t="s">
        <v>8</v>
      </c>
      <c r="K100" s="36" t="s">
        <v>7</v>
      </c>
      <c r="L100" s="36" t="s">
        <v>8</v>
      </c>
      <c r="M100" s="36" t="s">
        <v>8</v>
      </c>
      <c r="N100" s="36" t="s">
        <v>99</v>
      </c>
      <c r="O100" s="36" t="s">
        <v>8</v>
      </c>
      <c r="P100" s="73"/>
      <c r="Q100" s="73"/>
      <c r="R100" s="73"/>
      <c r="S100" s="25">
        <f t="shared" si="2"/>
        <v>0</v>
      </c>
      <c r="T100" s="9"/>
    </row>
    <row r="101" spans="1:20" ht="27.6" x14ac:dyDescent="0.3">
      <c r="A101" s="9"/>
      <c r="B101" s="19" t="s">
        <v>739</v>
      </c>
      <c r="C101" s="20">
        <v>4</v>
      </c>
      <c r="D101" s="20">
        <v>2</v>
      </c>
      <c r="E101" s="21" t="s">
        <v>129</v>
      </c>
      <c r="F101" s="21" t="s">
        <v>130</v>
      </c>
      <c r="G101" s="20" t="s">
        <v>34</v>
      </c>
      <c r="H101" s="22" t="s">
        <v>131</v>
      </c>
      <c r="I101" s="23" t="s">
        <v>132</v>
      </c>
      <c r="J101" s="24" t="s">
        <v>133</v>
      </c>
      <c r="K101" s="20" t="s">
        <v>7</v>
      </c>
      <c r="L101" s="20" t="s">
        <v>8</v>
      </c>
      <c r="M101" s="20">
        <v>93</v>
      </c>
      <c r="N101" s="20" t="s">
        <v>99</v>
      </c>
      <c r="O101" s="20" t="s">
        <v>22</v>
      </c>
      <c r="P101" s="73"/>
      <c r="Q101" s="73"/>
      <c r="R101" s="73"/>
      <c r="S101" s="25">
        <f t="shared" si="2"/>
        <v>0</v>
      </c>
      <c r="T101" s="9"/>
    </row>
    <row r="102" spans="1:20" ht="41.4" x14ac:dyDescent="0.3">
      <c r="A102" s="9"/>
      <c r="B102" s="19" t="s">
        <v>740</v>
      </c>
      <c r="C102" s="26">
        <v>1</v>
      </c>
      <c r="D102" s="26">
        <v>2</v>
      </c>
      <c r="E102" s="35" t="s">
        <v>134</v>
      </c>
      <c r="F102" s="35" t="s">
        <v>135</v>
      </c>
      <c r="G102" s="36" t="s">
        <v>81</v>
      </c>
      <c r="H102" s="37" t="s">
        <v>8</v>
      </c>
      <c r="I102" s="38" t="s">
        <v>8</v>
      </c>
      <c r="J102" s="39" t="s">
        <v>8</v>
      </c>
      <c r="K102" s="36" t="s">
        <v>26</v>
      </c>
      <c r="L102" s="36">
        <v>50</v>
      </c>
      <c r="M102" s="36">
        <v>40</v>
      </c>
      <c r="N102" s="36" t="s">
        <v>95</v>
      </c>
      <c r="O102" s="36" t="s">
        <v>22</v>
      </c>
      <c r="P102" s="73"/>
      <c r="Q102" s="73"/>
      <c r="R102" s="73"/>
      <c r="S102" s="25">
        <f t="shared" si="2"/>
        <v>0</v>
      </c>
      <c r="T102" s="9"/>
    </row>
    <row r="103" spans="1:20" ht="27.6" x14ac:dyDescent="0.3">
      <c r="A103" s="9"/>
      <c r="B103" s="19" t="s">
        <v>741</v>
      </c>
      <c r="C103" s="26">
        <v>2</v>
      </c>
      <c r="D103" s="26">
        <v>2</v>
      </c>
      <c r="E103" s="30" t="s">
        <v>136</v>
      </c>
      <c r="F103" s="30" t="s">
        <v>137</v>
      </c>
      <c r="G103" s="33" t="s">
        <v>138</v>
      </c>
      <c r="H103" s="32" t="s">
        <v>8</v>
      </c>
      <c r="I103" s="33" t="s">
        <v>8</v>
      </c>
      <c r="J103" s="34" t="s">
        <v>8</v>
      </c>
      <c r="K103" s="31" t="s">
        <v>7</v>
      </c>
      <c r="L103" s="31" t="s">
        <v>8</v>
      </c>
      <c r="M103" s="31">
        <v>60</v>
      </c>
      <c r="N103" s="31" t="s">
        <v>16</v>
      </c>
      <c r="O103" s="31"/>
      <c r="P103" s="73"/>
      <c r="Q103" s="73"/>
      <c r="R103" s="73"/>
      <c r="S103" s="25">
        <f t="shared" si="2"/>
        <v>0</v>
      </c>
      <c r="T103" s="9"/>
    </row>
    <row r="104" spans="1:20" ht="28.2" thickBot="1" x14ac:dyDescent="0.35">
      <c r="A104" s="9"/>
      <c r="B104" s="19" t="s">
        <v>742</v>
      </c>
      <c r="C104" s="56">
        <v>2</v>
      </c>
      <c r="D104" s="56">
        <v>2</v>
      </c>
      <c r="E104" s="57" t="s">
        <v>139</v>
      </c>
      <c r="F104" s="57" t="s">
        <v>140</v>
      </c>
      <c r="G104" s="56" t="s">
        <v>8</v>
      </c>
      <c r="H104" s="56" t="s">
        <v>8</v>
      </c>
      <c r="I104" s="56" t="s">
        <v>8</v>
      </c>
      <c r="J104" s="56" t="s">
        <v>8</v>
      </c>
      <c r="K104" s="56" t="s">
        <v>8</v>
      </c>
      <c r="L104" s="56" t="s">
        <v>8</v>
      </c>
      <c r="M104" s="56" t="s">
        <v>8</v>
      </c>
      <c r="N104" s="56" t="s">
        <v>8</v>
      </c>
      <c r="O104" s="56" t="s">
        <v>8</v>
      </c>
      <c r="P104" s="73"/>
      <c r="Q104" s="73"/>
      <c r="R104" s="73"/>
      <c r="S104" s="71">
        <f t="shared" si="2"/>
        <v>0</v>
      </c>
      <c r="T104" s="9"/>
    </row>
    <row r="105" spans="1:20" s="175" customFormat="1" ht="16.2" thickBot="1" x14ac:dyDescent="0.35">
      <c r="A105" s="62"/>
      <c r="B105" s="107" t="s">
        <v>913</v>
      </c>
      <c r="C105" s="108"/>
      <c r="D105" s="108"/>
      <c r="E105" s="108"/>
      <c r="F105" s="108"/>
      <c r="G105" s="108"/>
      <c r="H105" s="108"/>
      <c r="I105" s="108"/>
      <c r="J105" s="108"/>
      <c r="K105" s="108"/>
      <c r="L105" s="108"/>
      <c r="M105" s="108"/>
      <c r="N105" s="108"/>
      <c r="O105" s="109"/>
      <c r="P105" s="59">
        <f>SUM(P63:P104)</f>
        <v>0</v>
      </c>
      <c r="Q105" s="60">
        <f t="shared" ref="Q105" si="3">SUM(Q63:Q104)</f>
        <v>0</v>
      </c>
      <c r="R105" s="60">
        <f t="shared" ref="R105" si="4">SUM(R63:R104)</f>
        <v>0</v>
      </c>
      <c r="S105" s="61">
        <f>SUM(S63:S104)</f>
        <v>0</v>
      </c>
      <c r="T105" s="62"/>
    </row>
    <row r="106" spans="1:20" x14ac:dyDescent="0.3">
      <c r="A106" s="9"/>
      <c r="B106" s="63"/>
      <c r="C106" s="64"/>
      <c r="D106" s="64"/>
      <c r="E106" s="65"/>
      <c r="F106" s="65"/>
      <c r="G106" s="64"/>
      <c r="H106" s="66"/>
      <c r="I106" s="67"/>
      <c r="J106" s="63"/>
      <c r="K106" s="64"/>
      <c r="L106" s="64"/>
      <c r="M106" s="64"/>
      <c r="N106" s="64"/>
      <c r="O106" s="72"/>
      <c r="P106" s="68"/>
      <c r="Q106" s="68"/>
      <c r="R106" s="68"/>
      <c r="S106" s="69"/>
      <c r="T106" s="9"/>
    </row>
    <row r="107" spans="1:20" x14ac:dyDescent="0.3">
      <c r="A107" s="9"/>
      <c r="B107" s="63"/>
      <c r="C107" s="64"/>
      <c r="D107" s="64"/>
      <c r="E107" s="65"/>
      <c r="F107" s="65"/>
      <c r="G107" s="64"/>
      <c r="H107" s="66"/>
      <c r="I107" s="67"/>
      <c r="J107" s="63"/>
      <c r="K107" s="64"/>
      <c r="L107" s="64"/>
      <c r="M107" s="64"/>
      <c r="N107" s="64"/>
      <c r="O107" s="72"/>
      <c r="P107" s="68"/>
      <c r="Q107" s="68"/>
      <c r="R107" s="68"/>
      <c r="S107" s="69"/>
      <c r="T107" s="9"/>
    </row>
    <row r="108" spans="1:20" x14ac:dyDescent="0.3">
      <c r="A108" s="9"/>
      <c r="B108" s="63"/>
      <c r="C108" s="64"/>
      <c r="D108" s="64"/>
      <c r="E108" s="65"/>
      <c r="F108" s="65"/>
      <c r="G108" s="64"/>
      <c r="H108" s="66"/>
      <c r="I108" s="67"/>
      <c r="J108" s="63"/>
      <c r="K108" s="64"/>
      <c r="L108" s="64"/>
      <c r="M108" s="64"/>
      <c r="N108" s="64"/>
      <c r="O108" s="72"/>
      <c r="P108" s="68"/>
      <c r="Q108" s="68"/>
      <c r="R108" s="68"/>
      <c r="S108" s="69"/>
      <c r="T108" s="9"/>
    </row>
    <row r="109" spans="1:20" ht="14.4" thickBot="1" x14ac:dyDescent="0.35">
      <c r="A109" s="9"/>
      <c r="B109" s="63"/>
      <c r="C109" s="64"/>
      <c r="D109" s="64"/>
      <c r="E109" s="65"/>
      <c r="F109" s="65"/>
      <c r="G109" s="64"/>
      <c r="H109" s="66"/>
      <c r="I109" s="67"/>
      <c r="J109" s="63"/>
      <c r="K109" s="64"/>
      <c r="L109" s="64"/>
      <c r="M109" s="64"/>
      <c r="N109" s="64"/>
      <c r="O109" s="72"/>
      <c r="P109" s="68"/>
      <c r="Q109" s="68"/>
      <c r="R109" s="68"/>
      <c r="S109" s="69"/>
      <c r="T109" s="9"/>
    </row>
    <row r="110" spans="1:20" s="173" customFormat="1" ht="18.600000000000001" thickBot="1" x14ac:dyDescent="0.35">
      <c r="A110" s="7"/>
      <c r="B110" s="110" t="s">
        <v>911</v>
      </c>
      <c r="C110" s="111" t="s">
        <v>785</v>
      </c>
      <c r="D110" s="111"/>
      <c r="E110" s="111"/>
      <c r="F110" s="111"/>
      <c r="G110" s="111"/>
      <c r="H110" s="111"/>
      <c r="I110" s="111"/>
      <c r="J110" s="111"/>
      <c r="K110" s="111"/>
      <c r="L110" s="111"/>
      <c r="M110" s="111"/>
      <c r="N110" s="111"/>
      <c r="O110" s="111"/>
      <c r="P110" s="111"/>
      <c r="Q110" s="111"/>
      <c r="R110" s="111"/>
      <c r="S110" s="112"/>
      <c r="T110" s="7"/>
    </row>
    <row r="111" spans="1:20" x14ac:dyDescent="0.3">
      <c r="A111" s="9"/>
      <c r="B111" s="103"/>
      <c r="C111" s="104"/>
      <c r="D111" s="104"/>
      <c r="E111" s="104"/>
      <c r="F111" s="104"/>
      <c r="G111" s="104"/>
      <c r="H111" s="104"/>
      <c r="I111" s="104"/>
      <c r="J111" s="104"/>
      <c r="K111" s="104"/>
      <c r="L111" s="104"/>
      <c r="M111" s="104"/>
      <c r="N111" s="104"/>
      <c r="O111" s="104"/>
      <c r="P111" s="122" t="s">
        <v>694</v>
      </c>
      <c r="Q111" s="122"/>
      <c r="R111" s="122"/>
      <c r="S111" s="123"/>
      <c r="T111" s="9"/>
    </row>
    <row r="112" spans="1:20" s="174" customFormat="1" ht="41.4" x14ac:dyDescent="0.3">
      <c r="A112" s="18"/>
      <c r="B112" s="10" t="s">
        <v>696</v>
      </c>
      <c r="C112" s="11" t="s">
        <v>681</v>
      </c>
      <c r="D112" s="11" t="s">
        <v>682</v>
      </c>
      <c r="E112" s="12" t="s">
        <v>683</v>
      </c>
      <c r="F112" s="12" t="s">
        <v>684</v>
      </c>
      <c r="G112" s="13" t="s">
        <v>700</v>
      </c>
      <c r="H112" s="14" t="s">
        <v>685</v>
      </c>
      <c r="I112" s="13" t="s">
        <v>686</v>
      </c>
      <c r="J112" s="14" t="s">
        <v>687</v>
      </c>
      <c r="K112" s="13" t="s">
        <v>688</v>
      </c>
      <c r="L112" s="13" t="s">
        <v>689</v>
      </c>
      <c r="M112" s="15" t="s">
        <v>0</v>
      </c>
      <c r="N112" s="13" t="s">
        <v>690</v>
      </c>
      <c r="O112" s="15" t="s">
        <v>691</v>
      </c>
      <c r="P112" s="16" t="s">
        <v>1873</v>
      </c>
      <c r="Q112" s="16" t="s">
        <v>692</v>
      </c>
      <c r="R112" s="16" t="s">
        <v>693</v>
      </c>
      <c r="S112" s="17" t="s">
        <v>699</v>
      </c>
      <c r="T112" s="18"/>
    </row>
    <row r="113" spans="1:20" x14ac:dyDescent="0.3">
      <c r="A113" s="9"/>
      <c r="B113" s="19" t="s">
        <v>786</v>
      </c>
      <c r="C113" s="20">
        <v>4</v>
      </c>
      <c r="D113" s="20">
        <v>1</v>
      </c>
      <c r="E113" s="21" t="s">
        <v>1</v>
      </c>
      <c r="F113" s="21" t="s">
        <v>2</v>
      </c>
      <c r="G113" s="20" t="s">
        <v>3</v>
      </c>
      <c r="H113" s="22" t="s">
        <v>4</v>
      </c>
      <c r="I113" s="23" t="s">
        <v>5</v>
      </c>
      <c r="J113" s="24" t="s">
        <v>6</v>
      </c>
      <c r="K113" s="20" t="s">
        <v>7</v>
      </c>
      <c r="L113" s="20">
        <v>250</v>
      </c>
      <c r="M113" s="20">
        <v>1000</v>
      </c>
      <c r="N113" s="20" t="s">
        <v>9</v>
      </c>
      <c r="O113" s="20" t="s">
        <v>10</v>
      </c>
      <c r="P113" s="73"/>
      <c r="Q113" s="73"/>
      <c r="R113" s="73"/>
      <c r="S113" s="25">
        <f t="shared" ref="S113:S154" si="5">SUM(P113:R113)</f>
        <v>0</v>
      </c>
      <c r="T113" s="9"/>
    </row>
    <row r="114" spans="1:20" x14ac:dyDescent="0.3">
      <c r="A114" s="9"/>
      <c r="B114" s="19" t="s">
        <v>787</v>
      </c>
      <c r="C114" s="26">
        <v>2</v>
      </c>
      <c r="D114" s="26">
        <v>1</v>
      </c>
      <c r="E114" s="27" t="s">
        <v>11</v>
      </c>
      <c r="F114" s="27" t="s">
        <v>12</v>
      </c>
      <c r="G114" s="26" t="s">
        <v>8</v>
      </c>
      <c r="H114" s="26" t="s">
        <v>8</v>
      </c>
      <c r="I114" s="26" t="s">
        <v>8</v>
      </c>
      <c r="J114" s="26" t="s">
        <v>8</v>
      </c>
      <c r="K114" s="26" t="s">
        <v>8</v>
      </c>
      <c r="L114" s="26" t="s">
        <v>8</v>
      </c>
      <c r="M114" s="26" t="s">
        <v>8</v>
      </c>
      <c r="N114" s="26" t="s">
        <v>8</v>
      </c>
      <c r="O114" s="26" t="s">
        <v>8</v>
      </c>
      <c r="P114" s="73"/>
      <c r="Q114" s="73"/>
      <c r="R114" s="73"/>
      <c r="S114" s="25">
        <f t="shared" si="5"/>
        <v>0</v>
      </c>
      <c r="T114" s="9"/>
    </row>
    <row r="115" spans="1:20" ht="27.6" x14ac:dyDescent="0.3">
      <c r="A115" s="9"/>
      <c r="B115" s="19" t="s">
        <v>788</v>
      </c>
      <c r="C115" s="26">
        <v>2</v>
      </c>
      <c r="D115" s="26">
        <v>1</v>
      </c>
      <c r="E115" s="27" t="s">
        <v>13</v>
      </c>
      <c r="F115" s="27" t="s">
        <v>14</v>
      </c>
      <c r="G115" s="26" t="s">
        <v>15</v>
      </c>
      <c r="H115" s="28" t="s">
        <v>8</v>
      </c>
      <c r="I115" s="29" t="s">
        <v>8</v>
      </c>
      <c r="J115" s="28" t="s">
        <v>8</v>
      </c>
      <c r="K115" s="29" t="s">
        <v>698</v>
      </c>
      <c r="L115" s="29" t="s">
        <v>8</v>
      </c>
      <c r="M115" s="26">
        <v>150</v>
      </c>
      <c r="N115" s="26" t="s">
        <v>16</v>
      </c>
      <c r="O115" s="26"/>
      <c r="P115" s="73"/>
      <c r="Q115" s="73"/>
      <c r="R115" s="73"/>
      <c r="S115" s="25">
        <f t="shared" si="5"/>
        <v>0</v>
      </c>
      <c r="T115" s="9"/>
    </row>
    <row r="116" spans="1:20" ht="27.6" x14ac:dyDescent="0.3">
      <c r="A116" s="9"/>
      <c r="B116" s="19" t="s">
        <v>789</v>
      </c>
      <c r="C116" s="26">
        <v>2</v>
      </c>
      <c r="D116" s="26">
        <v>1</v>
      </c>
      <c r="E116" s="30" t="s">
        <v>17</v>
      </c>
      <c r="F116" s="30" t="s">
        <v>18</v>
      </c>
      <c r="G116" s="31" t="s">
        <v>15</v>
      </c>
      <c r="H116" s="32" t="s">
        <v>19</v>
      </c>
      <c r="I116" s="33">
        <v>8361588</v>
      </c>
      <c r="J116" s="34" t="s">
        <v>8</v>
      </c>
      <c r="K116" s="31" t="s">
        <v>20</v>
      </c>
      <c r="L116" s="31" t="s">
        <v>8</v>
      </c>
      <c r="M116" s="31">
        <v>200</v>
      </c>
      <c r="N116" s="31" t="s">
        <v>21</v>
      </c>
      <c r="O116" s="31" t="s">
        <v>22</v>
      </c>
      <c r="P116" s="73"/>
      <c r="Q116" s="73"/>
      <c r="R116" s="73"/>
      <c r="S116" s="25">
        <f t="shared" si="5"/>
        <v>0</v>
      </c>
      <c r="T116" s="9"/>
    </row>
    <row r="117" spans="1:20" ht="27.6" x14ac:dyDescent="0.3">
      <c r="A117" s="9"/>
      <c r="B117" s="19" t="s">
        <v>790</v>
      </c>
      <c r="C117" s="26">
        <v>2</v>
      </c>
      <c r="D117" s="26">
        <v>1</v>
      </c>
      <c r="E117" s="35" t="s">
        <v>23</v>
      </c>
      <c r="F117" s="35" t="s">
        <v>24</v>
      </c>
      <c r="G117" s="36" t="s">
        <v>15</v>
      </c>
      <c r="H117" s="37">
        <v>6652460100</v>
      </c>
      <c r="I117" s="38">
        <v>2089342</v>
      </c>
      <c r="J117" s="39" t="s">
        <v>25</v>
      </c>
      <c r="K117" s="36" t="s">
        <v>26</v>
      </c>
      <c r="L117" s="36" t="s">
        <v>8</v>
      </c>
      <c r="M117" s="36">
        <v>130</v>
      </c>
      <c r="N117" s="36" t="s">
        <v>27</v>
      </c>
      <c r="O117" s="36" t="s">
        <v>22</v>
      </c>
      <c r="P117" s="73"/>
      <c r="Q117" s="73"/>
      <c r="R117" s="73"/>
      <c r="S117" s="25">
        <f t="shared" si="5"/>
        <v>0</v>
      </c>
      <c r="T117" s="9"/>
    </row>
    <row r="118" spans="1:20" x14ac:dyDescent="0.3">
      <c r="A118" s="9"/>
      <c r="B118" s="19" t="s">
        <v>791</v>
      </c>
      <c r="C118" s="40">
        <v>1</v>
      </c>
      <c r="D118" s="40">
        <v>1</v>
      </c>
      <c r="E118" s="41" t="s">
        <v>28</v>
      </c>
      <c r="F118" s="41" t="s">
        <v>29</v>
      </c>
      <c r="G118" s="42" t="s">
        <v>15</v>
      </c>
      <c r="H118" s="43">
        <v>2588770100</v>
      </c>
      <c r="I118" s="42"/>
      <c r="J118" s="44"/>
      <c r="K118" s="40" t="s">
        <v>30</v>
      </c>
      <c r="L118" s="40" t="s">
        <v>8</v>
      </c>
      <c r="M118" s="40">
        <v>15</v>
      </c>
      <c r="N118" s="42" t="s">
        <v>31</v>
      </c>
      <c r="O118" s="42"/>
      <c r="P118" s="73"/>
      <c r="Q118" s="73"/>
      <c r="R118" s="73"/>
      <c r="S118" s="25">
        <f t="shared" si="5"/>
        <v>0</v>
      </c>
      <c r="T118" s="9"/>
    </row>
    <row r="119" spans="1:20" ht="27.6" x14ac:dyDescent="0.3">
      <c r="A119" s="9"/>
      <c r="B119" s="19" t="s">
        <v>792</v>
      </c>
      <c r="C119" s="40">
        <v>1</v>
      </c>
      <c r="D119" s="40">
        <v>1</v>
      </c>
      <c r="E119" s="35" t="s">
        <v>32</v>
      </c>
      <c r="F119" s="35" t="s">
        <v>33</v>
      </c>
      <c r="G119" s="36" t="s">
        <v>34</v>
      </c>
      <c r="H119" s="37" t="s">
        <v>35</v>
      </c>
      <c r="I119" s="38">
        <v>351392</v>
      </c>
      <c r="J119" s="39" t="s">
        <v>36</v>
      </c>
      <c r="K119" s="36" t="s">
        <v>26</v>
      </c>
      <c r="L119" s="36">
        <v>300</v>
      </c>
      <c r="M119" s="36">
        <v>200</v>
      </c>
      <c r="N119" s="36" t="s">
        <v>37</v>
      </c>
      <c r="O119" s="36" t="s">
        <v>22</v>
      </c>
      <c r="P119" s="73"/>
      <c r="Q119" s="73"/>
      <c r="R119" s="73"/>
      <c r="S119" s="25">
        <f t="shared" si="5"/>
        <v>0</v>
      </c>
      <c r="T119" s="9"/>
    </row>
    <row r="120" spans="1:20" ht="27.6" x14ac:dyDescent="0.3">
      <c r="A120" s="9"/>
      <c r="B120" s="19" t="s">
        <v>793</v>
      </c>
      <c r="C120" s="20">
        <v>4</v>
      </c>
      <c r="D120" s="20">
        <v>1</v>
      </c>
      <c r="E120" s="21" t="s">
        <v>38</v>
      </c>
      <c r="F120" s="21" t="s">
        <v>39</v>
      </c>
      <c r="G120" s="20" t="s">
        <v>40</v>
      </c>
      <c r="H120" s="22" t="s">
        <v>41</v>
      </c>
      <c r="I120" s="23">
        <v>874861234</v>
      </c>
      <c r="J120" s="24" t="s">
        <v>42</v>
      </c>
      <c r="K120" s="45" t="s">
        <v>7</v>
      </c>
      <c r="L120" s="45" t="s">
        <v>8</v>
      </c>
      <c r="M120" s="20">
        <v>45</v>
      </c>
      <c r="N120" s="20" t="s">
        <v>9</v>
      </c>
      <c r="O120" s="20" t="s">
        <v>10</v>
      </c>
      <c r="P120" s="73"/>
      <c r="Q120" s="73"/>
      <c r="R120" s="73"/>
      <c r="S120" s="25">
        <f t="shared" si="5"/>
        <v>0</v>
      </c>
      <c r="T120" s="9"/>
    </row>
    <row r="121" spans="1:20" x14ac:dyDescent="0.3">
      <c r="A121" s="9"/>
      <c r="B121" s="19" t="s">
        <v>794</v>
      </c>
      <c r="C121" s="40">
        <v>1</v>
      </c>
      <c r="D121" s="40">
        <v>1</v>
      </c>
      <c r="E121" s="41" t="s">
        <v>43</v>
      </c>
      <c r="F121" s="41" t="s">
        <v>44</v>
      </c>
      <c r="G121" s="42" t="s">
        <v>15</v>
      </c>
      <c r="H121" s="43">
        <v>2590540100</v>
      </c>
      <c r="I121" s="42"/>
      <c r="J121" s="43"/>
      <c r="K121" s="42" t="s">
        <v>30</v>
      </c>
      <c r="L121" s="40" t="s">
        <v>8</v>
      </c>
      <c r="M121" s="40">
        <v>15</v>
      </c>
      <c r="N121" s="42" t="s">
        <v>31</v>
      </c>
      <c r="O121" s="42"/>
      <c r="P121" s="73"/>
      <c r="Q121" s="73"/>
      <c r="R121" s="73"/>
      <c r="S121" s="25">
        <f t="shared" si="5"/>
        <v>0</v>
      </c>
      <c r="T121" s="9"/>
    </row>
    <row r="122" spans="1:20" ht="27.6" x14ac:dyDescent="0.3">
      <c r="A122" s="9"/>
      <c r="B122" s="19" t="s">
        <v>804</v>
      </c>
      <c r="C122" s="20">
        <v>4</v>
      </c>
      <c r="D122" s="20">
        <v>1</v>
      </c>
      <c r="E122" s="21" t="s">
        <v>45</v>
      </c>
      <c r="F122" s="21" t="s">
        <v>46</v>
      </c>
      <c r="G122" s="20" t="s">
        <v>47</v>
      </c>
      <c r="H122" s="22" t="s">
        <v>48</v>
      </c>
      <c r="I122" s="23">
        <v>754603</v>
      </c>
      <c r="J122" s="24" t="s">
        <v>49</v>
      </c>
      <c r="K122" s="20" t="s">
        <v>26</v>
      </c>
      <c r="L122" s="20">
        <v>500</v>
      </c>
      <c r="M122" s="20">
        <v>110</v>
      </c>
      <c r="N122" s="20" t="s">
        <v>9</v>
      </c>
      <c r="O122" s="20" t="s">
        <v>10</v>
      </c>
      <c r="P122" s="73"/>
      <c r="Q122" s="73"/>
      <c r="R122" s="73"/>
      <c r="S122" s="25">
        <f t="shared" si="5"/>
        <v>0</v>
      </c>
      <c r="T122" s="9"/>
    </row>
    <row r="123" spans="1:20" ht="41.4" x14ac:dyDescent="0.3">
      <c r="A123" s="9"/>
      <c r="B123" s="19" t="s">
        <v>795</v>
      </c>
      <c r="C123" s="20">
        <v>4</v>
      </c>
      <c r="D123" s="20">
        <v>1</v>
      </c>
      <c r="E123" s="21" t="s">
        <v>50</v>
      </c>
      <c r="F123" s="21" t="s">
        <v>51</v>
      </c>
      <c r="G123" s="23" t="s">
        <v>52</v>
      </c>
      <c r="H123" s="22" t="s">
        <v>53</v>
      </c>
      <c r="I123" s="23" t="s">
        <v>54</v>
      </c>
      <c r="J123" s="24">
        <v>708.9</v>
      </c>
      <c r="K123" s="20" t="s">
        <v>26</v>
      </c>
      <c r="L123" s="20">
        <v>200</v>
      </c>
      <c r="M123" s="20">
        <v>50</v>
      </c>
      <c r="N123" s="20" t="s">
        <v>9</v>
      </c>
      <c r="O123" s="20" t="s">
        <v>10</v>
      </c>
      <c r="P123" s="73"/>
      <c r="Q123" s="73"/>
      <c r="R123" s="73"/>
      <c r="S123" s="25">
        <f t="shared" si="5"/>
        <v>0</v>
      </c>
      <c r="T123" s="9"/>
    </row>
    <row r="124" spans="1:20" ht="27.6" x14ac:dyDescent="0.3">
      <c r="A124" s="9"/>
      <c r="B124" s="19" t="s">
        <v>796</v>
      </c>
      <c r="C124" s="20">
        <v>4</v>
      </c>
      <c r="D124" s="20">
        <v>1</v>
      </c>
      <c r="E124" s="21" t="s">
        <v>55</v>
      </c>
      <c r="F124" s="21" t="s">
        <v>56</v>
      </c>
      <c r="G124" s="20" t="s">
        <v>15</v>
      </c>
      <c r="H124" s="22">
        <v>10092990200</v>
      </c>
      <c r="I124" s="23">
        <v>2099083</v>
      </c>
      <c r="J124" s="24">
        <v>164.5</v>
      </c>
      <c r="K124" s="20" t="s">
        <v>26</v>
      </c>
      <c r="L124" s="20">
        <v>200</v>
      </c>
      <c r="M124" s="20">
        <v>150</v>
      </c>
      <c r="N124" s="20" t="s">
        <v>9</v>
      </c>
      <c r="O124" s="20" t="s">
        <v>22</v>
      </c>
      <c r="P124" s="73"/>
      <c r="Q124" s="73"/>
      <c r="R124" s="73"/>
      <c r="S124" s="25">
        <f t="shared" si="5"/>
        <v>0</v>
      </c>
      <c r="T124" s="9"/>
    </row>
    <row r="125" spans="1:20" x14ac:dyDescent="0.3">
      <c r="A125" s="9"/>
      <c r="B125" s="19" t="s">
        <v>797</v>
      </c>
      <c r="C125" s="40">
        <v>1</v>
      </c>
      <c r="D125" s="40">
        <v>1</v>
      </c>
      <c r="E125" s="41" t="s">
        <v>57</v>
      </c>
      <c r="F125" s="41" t="s">
        <v>58</v>
      </c>
      <c r="G125" s="42" t="s">
        <v>15</v>
      </c>
      <c r="H125" s="43">
        <v>2588760200</v>
      </c>
      <c r="I125" s="42"/>
      <c r="J125" s="44"/>
      <c r="K125" s="40" t="s">
        <v>30</v>
      </c>
      <c r="L125" s="40" t="s">
        <v>8</v>
      </c>
      <c r="M125" s="40">
        <v>25</v>
      </c>
      <c r="N125" s="42" t="s">
        <v>31</v>
      </c>
      <c r="O125" s="42"/>
      <c r="P125" s="73"/>
      <c r="Q125" s="73"/>
      <c r="R125" s="73"/>
      <c r="S125" s="25">
        <f t="shared" si="5"/>
        <v>0</v>
      </c>
      <c r="T125" s="9"/>
    </row>
    <row r="126" spans="1:20" x14ac:dyDescent="0.3">
      <c r="A126" s="9"/>
      <c r="B126" s="19" t="s">
        <v>798</v>
      </c>
      <c r="C126" s="26">
        <v>1</v>
      </c>
      <c r="D126" s="26">
        <v>1</v>
      </c>
      <c r="E126" s="27" t="s">
        <v>59</v>
      </c>
      <c r="F126" s="27" t="s">
        <v>60</v>
      </c>
      <c r="G126" s="26" t="s">
        <v>8</v>
      </c>
      <c r="H126" s="28" t="s">
        <v>8</v>
      </c>
      <c r="I126" s="29" t="s">
        <v>8</v>
      </c>
      <c r="J126" s="46" t="s">
        <v>8</v>
      </c>
      <c r="K126" s="26"/>
      <c r="L126" s="26" t="s">
        <v>8</v>
      </c>
      <c r="M126" s="26" t="s">
        <v>8</v>
      </c>
      <c r="N126" s="26" t="s">
        <v>31</v>
      </c>
      <c r="O126" s="26" t="s">
        <v>8</v>
      </c>
      <c r="P126" s="73"/>
      <c r="Q126" s="73"/>
      <c r="R126" s="73"/>
      <c r="S126" s="25">
        <f t="shared" si="5"/>
        <v>0</v>
      </c>
      <c r="T126" s="9"/>
    </row>
    <row r="127" spans="1:20" ht="41.4" x14ac:dyDescent="0.3">
      <c r="A127" s="9"/>
      <c r="B127" s="19" t="s">
        <v>799</v>
      </c>
      <c r="C127" s="47">
        <v>1</v>
      </c>
      <c r="D127" s="47">
        <v>1</v>
      </c>
      <c r="E127" s="27" t="s">
        <v>61</v>
      </c>
      <c r="F127" s="27" t="s">
        <v>62</v>
      </c>
      <c r="G127" s="26" t="s">
        <v>8</v>
      </c>
      <c r="H127" s="28" t="s">
        <v>8</v>
      </c>
      <c r="I127" s="29" t="s">
        <v>8</v>
      </c>
      <c r="J127" s="46" t="s">
        <v>8</v>
      </c>
      <c r="K127" s="26" t="s">
        <v>7</v>
      </c>
      <c r="L127" s="26">
        <v>75</v>
      </c>
      <c r="M127" s="26" t="s">
        <v>8</v>
      </c>
      <c r="N127" s="26" t="s">
        <v>31</v>
      </c>
      <c r="O127" s="26" t="s">
        <v>8</v>
      </c>
      <c r="P127" s="73"/>
      <c r="Q127" s="73"/>
      <c r="R127" s="73"/>
      <c r="S127" s="25">
        <f t="shared" si="5"/>
        <v>0</v>
      </c>
      <c r="T127" s="9"/>
    </row>
    <row r="128" spans="1:20" ht="27.6" x14ac:dyDescent="0.3">
      <c r="A128" s="9"/>
      <c r="B128" s="19" t="s">
        <v>800</v>
      </c>
      <c r="C128" s="20">
        <v>4</v>
      </c>
      <c r="D128" s="20">
        <v>1</v>
      </c>
      <c r="E128" s="21" t="s">
        <v>63</v>
      </c>
      <c r="F128" s="21" t="s">
        <v>64</v>
      </c>
      <c r="G128" s="20" t="s">
        <v>65</v>
      </c>
      <c r="H128" s="22" t="s">
        <v>66</v>
      </c>
      <c r="I128" s="23" t="s">
        <v>67</v>
      </c>
      <c r="J128" s="24" t="s">
        <v>68</v>
      </c>
      <c r="K128" s="20" t="s">
        <v>26</v>
      </c>
      <c r="L128" s="20" t="s">
        <v>8</v>
      </c>
      <c r="M128" s="20">
        <v>500</v>
      </c>
      <c r="N128" s="20" t="s">
        <v>9</v>
      </c>
      <c r="O128" s="20" t="s">
        <v>22</v>
      </c>
      <c r="P128" s="73"/>
      <c r="Q128" s="73"/>
      <c r="R128" s="73"/>
      <c r="S128" s="25">
        <f t="shared" si="5"/>
        <v>0</v>
      </c>
      <c r="T128" s="9"/>
    </row>
    <row r="129" spans="1:20" x14ac:dyDescent="0.3">
      <c r="A129" s="9"/>
      <c r="B129" s="19" t="s">
        <v>801</v>
      </c>
      <c r="C129" s="40">
        <v>1</v>
      </c>
      <c r="D129" s="40">
        <v>1</v>
      </c>
      <c r="E129" s="41" t="s">
        <v>69</v>
      </c>
      <c r="F129" s="41" t="s">
        <v>70</v>
      </c>
      <c r="G129" s="40" t="s">
        <v>8</v>
      </c>
      <c r="H129" s="43" t="s">
        <v>8</v>
      </c>
      <c r="I129" s="42" t="s">
        <v>8</v>
      </c>
      <c r="J129" s="44" t="s">
        <v>8</v>
      </c>
      <c r="K129" s="40" t="s">
        <v>7</v>
      </c>
      <c r="L129" s="40">
        <v>600</v>
      </c>
      <c r="M129" s="40" t="s">
        <v>8</v>
      </c>
      <c r="N129" s="40" t="s">
        <v>31</v>
      </c>
      <c r="O129" s="40" t="s">
        <v>8</v>
      </c>
      <c r="P129" s="73"/>
      <c r="Q129" s="73"/>
      <c r="R129" s="73"/>
      <c r="S129" s="25">
        <f t="shared" si="5"/>
        <v>0</v>
      </c>
      <c r="T129" s="9"/>
    </row>
    <row r="130" spans="1:20" x14ac:dyDescent="0.3">
      <c r="A130" s="9"/>
      <c r="B130" s="19" t="s">
        <v>802</v>
      </c>
      <c r="C130" s="40">
        <v>1</v>
      </c>
      <c r="D130" s="40">
        <v>1</v>
      </c>
      <c r="E130" s="41" t="s">
        <v>69</v>
      </c>
      <c r="F130" s="41" t="s">
        <v>70</v>
      </c>
      <c r="G130" s="40" t="s">
        <v>8</v>
      </c>
      <c r="H130" s="43" t="s">
        <v>8</v>
      </c>
      <c r="I130" s="42" t="s">
        <v>8</v>
      </c>
      <c r="J130" s="44" t="s">
        <v>8</v>
      </c>
      <c r="K130" s="40" t="s">
        <v>7</v>
      </c>
      <c r="L130" s="40">
        <v>300</v>
      </c>
      <c r="M130" s="40" t="s">
        <v>8</v>
      </c>
      <c r="N130" s="40" t="s">
        <v>31</v>
      </c>
      <c r="O130" s="40" t="s">
        <v>8</v>
      </c>
      <c r="P130" s="73"/>
      <c r="Q130" s="73"/>
      <c r="R130" s="73"/>
      <c r="S130" s="25">
        <f t="shared" si="5"/>
        <v>0</v>
      </c>
      <c r="T130" s="9"/>
    </row>
    <row r="131" spans="1:20" x14ac:dyDescent="0.3">
      <c r="A131" s="9"/>
      <c r="B131" s="19" t="s">
        <v>803</v>
      </c>
      <c r="C131" s="47">
        <v>1</v>
      </c>
      <c r="D131" s="47">
        <v>1</v>
      </c>
      <c r="E131" s="27" t="s">
        <v>69</v>
      </c>
      <c r="F131" s="27" t="s">
        <v>70</v>
      </c>
      <c r="G131" s="26" t="s">
        <v>8</v>
      </c>
      <c r="H131" s="28" t="s">
        <v>8</v>
      </c>
      <c r="I131" s="29" t="s">
        <v>8</v>
      </c>
      <c r="J131" s="46" t="s">
        <v>8</v>
      </c>
      <c r="K131" s="26" t="s">
        <v>7</v>
      </c>
      <c r="L131" s="26">
        <v>200</v>
      </c>
      <c r="M131" s="26" t="s">
        <v>8</v>
      </c>
      <c r="N131" s="26" t="s">
        <v>31</v>
      </c>
      <c r="O131" s="26" t="s">
        <v>8</v>
      </c>
      <c r="P131" s="73"/>
      <c r="Q131" s="73"/>
      <c r="R131" s="73"/>
      <c r="S131" s="25">
        <f t="shared" si="5"/>
        <v>0</v>
      </c>
      <c r="T131" s="9"/>
    </row>
    <row r="132" spans="1:20" x14ac:dyDescent="0.3">
      <c r="A132" s="9"/>
      <c r="B132" s="19" t="s">
        <v>804</v>
      </c>
      <c r="C132" s="40">
        <v>1</v>
      </c>
      <c r="D132" s="40">
        <v>1</v>
      </c>
      <c r="E132" s="41" t="s">
        <v>71</v>
      </c>
      <c r="F132" s="41" t="s">
        <v>72</v>
      </c>
      <c r="G132" s="42" t="s">
        <v>15</v>
      </c>
      <c r="H132" s="43">
        <v>2590570200</v>
      </c>
      <c r="I132" s="42"/>
      <c r="J132" s="43"/>
      <c r="K132" s="42" t="s">
        <v>30</v>
      </c>
      <c r="L132" s="40" t="s">
        <v>8</v>
      </c>
      <c r="M132" s="40">
        <v>52</v>
      </c>
      <c r="N132" s="42" t="s">
        <v>31</v>
      </c>
      <c r="O132" s="42"/>
      <c r="P132" s="73"/>
      <c r="Q132" s="73"/>
      <c r="R132" s="73"/>
      <c r="S132" s="25">
        <f t="shared" si="5"/>
        <v>0</v>
      </c>
      <c r="T132" s="9"/>
    </row>
    <row r="133" spans="1:20" ht="27.6" x14ac:dyDescent="0.3">
      <c r="A133" s="9"/>
      <c r="B133" s="19" t="s">
        <v>805</v>
      </c>
      <c r="C133" s="20">
        <v>4</v>
      </c>
      <c r="D133" s="20">
        <v>1</v>
      </c>
      <c r="E133" s="21" t="s">
        <v>73</v>
      </c>
      <c r="F133" s="21" t="s">
        <v>74</v>
      </c>
      <c r="G133" s="20" t="s">
        <v>75</v>
      </c>
      <c r="H133" s="22" t="s">
        <v>76</v>
      </c>
      <c r="I133" s="23" t="s">
        <v>77</v>
      </c>
      <c r="J133" s="24">
        <v>12.75</v>
      </c>
      <c r="K133" s="20" t="s">
        <v>7</v>
      </c>
      <c r="L133" s="20" t="s">
        <v>8</v>
      </c>
      <c r="M133" s="20">
        <v>20</v>
      </c>
      <c r="N133" s="20" t="s">
        <v>9</v>
      </c>
      <c r="O133" s="20" t="s">
        <v>78</v>
      </c>
      <c r="P133" s="73"/>
      <c r="Q133" s="73"/>
      <c r="R133" s="73"/>
      <c r="S133" s="25">
        <f t="shared" si="5"/>
        <v>0</v>
      </c>
      <c r="T133" s="9"/>
    </row>
    <row r="134" spans="1:20" ht="27.6" x14ac:dyDescent="0.3">
      <c r="A134" s="9"/>
      <c r="B134" s="19" t="s">
        <v>806</v>
      </c>
      <c r="C134" s="40">
        <v>1</v>
      </c>
      <c r="D134" s="40">
        <v>1</v>
      </c>
      <c r="E134" s="35" t="s">
        <v>79</v>
      </c>
      <c r="F134" s="35" t="s">
        <v>80</v>
      </c>
      <c r="G134" s="36" t="s">
        <v>81</v>
      </c>
      <c r="H134" s="37" t="s">
        <v>82</v>
      </c>
      <c r="I134" s="38">
        <v>53418215</v>
      </c>
      <c r="J134" s="39" t="s">
        <v>83</v>
      </c>
      <c r="K134" s="36" t="s">
        <v>26</v>
      </c>
      <c r="L134" s="36" t="s">
        <v>8</v>
      </c>
      <c r="M134" s="36">
        <v>60</v>
      </c>
      <c r="N134" s="36" t="s">
        <v>37</v>
      </c>
      <c r="O134" s="36" t="s">
        <v>22</v>
      </c>
      <c r="P134" s="73"/>
      <c r="Q134" s="73"/>
      <c r="R134" s="73"/>
      <c r="S134" s="25">
        <f t="shared" si="5"/>
        <v>0</v>
      </c>
      <c r="T134" s="9"/>
    </row>
    <row r="135" spans="1:20" ht="27.6" x14ac:dyDescent="0.3">
      <c r="A135" s="9"/>
      <c r="B135" s="19" t="s">
        <v>807</v>
      </c>
      <c r="C135" s="20">
        <v>4</v>
      </c>
      <c r="D135" s="20">
        <v>1</v>
      </c>
      <c r="E135" s="21" t="s">
        <v>84</v>
      </c>
      <c r="F135" s="21" t="s">
        <v>85</v>
      </c>
      <c r="G135" s="20" t="s">
        <v>47</v>
      </c>
      <c r="H135" s="22" t="s">
        <v>86</v>
      </c>
      <c r="I135" s="23">
        <v>280599</v>
      </c>
      <c r="J135" s="24" t="s">
        <v>87</v>
      </c>
      <c r="K135" s="45" t="s">
        <v>26</v>
      </c>
      <c r="L135" s="48">
        <v>250</v>
      </c>
      <c r="M135" s="20">
        <v>38</v>
      </c>
      <c r="N135" s="20" t="s">
        <v>9</v>
      </c>
      <c r="O135" s="20" t="s">
        <v>10</v>
      </c>
      <c r="P135" s="73"/>
      <c r="Q135" s="73"/>
      <c r="R135" s="73"/>
      <c r="S135" s="25">
        <f t="shared" si="5"/>
        <v>0</v>
      </c>
      <c r="T135" s="9"/>
    </row>
    <row r="136" spans="1:20" x14ac:dyDescent="0.3">
      <c r="A136" s="9"/>
      <c r="B136" s="19" t="s">
        <v>808</v>
      </c>
      <c r="C136" s="40">
        <v>1</v>
      </c>
      <c r="D136" s="40">
        <v>2</v>
      </c>
      <c r="E136" s="41" t="s">
        <v>88</v>
      </c>
      <c r="F136" s="41" t="s">
        <v>89</v>
      </c>
      <c r="G136" s="42" t="s">
        <v>15</v>
      </c>
      <c r="H136" s="43">
        <v>2590290100</v>
      </c>
      <c r="I136" s="42"/>
      <c r="J136" s="43"/>
      <c r="K136" s="42" t="s">
        <v>30</v>
      </c>
      <c r="L136" s="40" t="s">
        <v>8</v>
      </c>
      <c r="M136" s="40">
        <v>60</v>
      </c>
      <c r="N136" s="42" t="s">
        <v>31</v>
      </c>
      <c r="O136" s="42"/>
      <c r="P136" s="73"/>
      <c r="Q136" s="73"/>
      <c r="R136" s="73"/>
      <c r="S136" s="25">
        <f t="shared" si="5"/>
        <v>0</v>
      </c>
      <c r="T136" s="9"/>
    </row>
    <row r="137" spans="1:20" ht="27.6" x14ac:dyDescent="0.3">
      <c r="A137" s="9"/>
      <c r="B137" s="19" t="s">
        <v>809</v>
      </c>
      <c r="C137" s="26">
        <v>4</v>
      </c>
      <c r="D137" s="26">
        <v>2</v>
      </c>
      <c r="E137" s="35" t="s">
        <v>90</v>
      </c>
      <c r="F137" s="35" t="s">
        <v>91</v>
      </c>
      <c r="G137" s="36" t="s">
        <v>40</v>
      </c>
      <c r="H137" s="37" t="s">
        <v>92</v>
      </c>
      <c r="I137" s="38" t="s">
        <v>93</v>
      </c>
      <c r="J137" s="39" t="s">
        <v>94</v>
      </c>
      <c r="K137" s="36" t="s">
        <v>26</v>
      </c>
      <c r="L137" s="36" t="s">
        <v>8</v>
      </c>
      <c r="M137" s="36">
        <v>150</v>
      </c>
      <c r="N137" s="36" t="s">
        <v>95</v>
      </c>
      <c r="O137" s="38" t="s">
        <v>10</v>
      </c>
      <c r="P137" s="73"/>
      <c r="Q137" s="73"/>
      <c r="R137" s="73"/>
      <c r="S137" s="25">
        <f t="shared" si="5"/>
        <v>0</v>
      </c>
      <c r="T137" s="9"/>
    </row>
    <row r="138" spans="1:20" x14ac:dyDescent="0.3">
      <c r="A138" s="9"/>
      <c r="B138" s="19" t="s">
        <v>810</v>
      </c>
      <c r="C138" s="26"/>
      <c r="D138" s="26">
        <v>2</v>
      </c>
      <c r="E138" s="27"/>
      <c r="F138" s="27" t="s">
        <v>96</v>
      </c>
      <c r="G138" s="26" t="s">
        <v>40</v>
      </c>
      <c r="H138" s="28" t="s">
        <v>97</v>
      </c>
      <c r="I138" s="29" t="s">
        <v>98</v>
      </c>
      <c r="J138" s="28"/>
      <c r="K138" s="29"/>
      <c r="L138" s="29">
        <v>25</v>
      </c>
      <c r="M138" s="26"/>
      <c r="N138" s="26" t="s">
        <v>99</v>
      </c>
      <c r="O138" s="26"/>
      <c r="P138" s="73"/>
      <c r="Q138" s="73"/>
      <c r="R138" s="73"/>
      <c r="S138" s="25">
        <f t="shared" si="5"/>
        <v>0</v>
      </c>
      <c r="T138" s="9"/>
    </row>
    <row r="139" spans="1:20" ht="27.6" x14ac:dyDescent="0.3">
      <c r="A139" s="9"/>
      <c r="B139" s="19" t="s">
        <v>811</v>
      </c>
      <c r="C139" s="40">
        <v>1</v>
      </c>
      <c r="D139" s="40">
        <v>2</v>
      </c>
      <c r="E139" s="41" t="s">
        <v>100</v>
      </c>
      <c r="F139" s="41" t="s">
        <v>101</v>
      </c>
      <c r="G139" s="40" t="s">
        <v>102</v>
      </c>
      <c r="H139" s="43">
        <v>3412</v>
      </c>
      <c r="I139" s="42"/>
      <c r="J139" s="43"/>
      <c r="K139" s="42" t="s">
        <v>7</v>
      </c>
      <c r="L139" s="42" t="s">
        <v>8</v>
      </c>
      <c r="M139" s="40">
        <v>750</v>
      </c>
      <c r="N139" s="40" t="s">
        <v>99</v>
      </c>
      <c r="O139" s="40"/>
      <c r="P139" s="73"/>
      <c r="Q139" s="73"/>
      <c r="R139" s="73"/>
      <c r="S139" s="25">
        <f t="shared" si="5"/>
        <v>0</v>
      </c>
      <c r="T139" s="9"/>
    </row>
    <row r="140" spans="1:20" ht="27.6" x14ac:dyDescent="0.3">
      <c r="A140" s="9"/>
      <c r="B140" s="19" t="s">
        <v>812</v>
      </c>
      <c r="C140" s="20">
        <v>4</v>
      </c>
      <c r="D140" s="20">
        <v>2</v>
      </c>
      <c r="E140" s="21" t="s">
        <v>103</v>
      </c>
      <c r="F140" s="21" t="s">
        <v>104</v>
      </c>
      <c r="G140" s="20" t="s">
        <v>47</v>
      </c>
      <c r="H140" s="22" t="s">
        <v>105</v>
      </c>
      <c r="I140" s="23">
        <v>2112012</v>
      </c>
      <c r="J140" s="24">
        <v>160</v>
      </c>
      <c r="K140" s="20" t="s">
        <v>26</v>
      </c>
      <c r="L140" s="20">
        <v>275</v>
      </c>
      <c r="M140" s="20">
        <v>160</v>
      </c>
      <c r="N140" s="20" t="s">
        <v>9</v>
      </c>
      <c r="O140" s="23" t="s">
        <v>22</v>
      </c>
      <c r="P140" s="73"/>
      <c r="Q140" s="73"/>
      <c r="R140" s="73"/>
      <c r="S140" s="25">
        <f t="shared" si="5"/>
        <v>0</v>
      </c>
      <c r="T140" s="9"/>
    </row>
    <row r="141" spans="1:20" x14ac:dyDescent="0.3">
      <c r="A141" s="9"/>
      <c r="B141" s="19" t="s">
        <v>813</v>
      </c>
      <c r="C141" s="40">
        <v>1</v>
      </c>
      <c r="D141" s="40">
        <v>2</v>
      </c>
      <c r="E141" s="41" t="s">
        <v>106</v>
      </c>
      <c r="F141" s="41" t="s">
        <v>107</v>
      </c>
      <c r="G141" s="42" t="s">
        <v>8</v>
      </c>
      <c r="H141" s="43">
        <v>2590320200</v>
      </c>
      <c r="I141" s="42" t="s">
        <v>8</v>
      </c>
      <c r="J141" s="43" t="s">
        <v>8</v>
      </c>
      <c r="K141" s="42" t="s">
        <v>30</v>
      </c>
      <c r="L141" s="40" t="s">
        <v>8</v>
      </c>
      <c r="M141" s="40">
        <v>10</v>
      </c>
      <c r="N141" s="42" t="s">
        <v>31</v>
      </c>
      <c r="O141" s="42" t="s">
        <v>8</v>
      </c>
      <c r="P141" s="73"/>
      <c r="Q141" s="73"/>
      <c r="R141" s="73"/>
      <c r="S141" s="25">
        <f t="shared" si="5"/>
        <v>0</v>
      </c>
      <c r="T141" s="9"/>
    </row>
    <row r="142" spans="1:20" ht="27.6" x14ac:dyDescent="0.3">
      <c r="A142" s="9"/>
      <c r="B142" s="19" t="s">
        <v>814</v>
      </c>
      <c r="C142" s="20">
        <v>4</v>
      </c>
      <c r="D142" s="20">
        <v>2</v>
      </c>
      <c r="E142" s="21" t="s">
        <v>108</v>
      </c>
      <c r="F142" s="21" t="s">
        <v>109</v>
      </c>
      <c r="G142" s="20" t="s">
        <v>110</v>
      </c>
      <c r="H142" s="22" t="s">
        <v>111</v>
      </c>
      <c r="I142" s="23">
        <v>2246476</v>
      </c>
      <c r="J142" s="24">
        <v>170.4</v>
      </c>
      <c r="K142" s="20" t="s">
        <v>7</v>
      </c>
      <c r="L142" s="20" t="s">
        <v>8</v>
      </c>
      <c r="M142" s="20">
        <v>80</v>
      </c>
      <c r="N142" s="20" t="s">
        <v>9</v>
      </c>
      <c r="O142" s="20" t="s">
        <v>78</v>
      </c>
      <c r="P142" s="73"/>
      <c r="Q142" s="73"/>
      <c r="R142" s="73"/>
      <c r="S142" s="25">
        <f t="shared" si="5"/>
        <v>0</v>
      </c>
      <c r="T142" s="9"/>
    </row>
    <row r="143" spans="1:20" ht="27.6" x14ac:dyDescent="0.3">
      <c r="A143" s="9"/>
      <c r="B143" s="19" t="s">
        <v>815</v>
      </c>
      <c r="C143" s="40">
        <v>1</v>
      </c>
      <c r="D143" s="40">
        <v>2</v>
      </c>
      <c r="E143" s="41" t="s">
        <v>112</v>
      </c>
      <c r="F143" s="41" t="s">
        <v>113</v>
      </c>
      <c r="G143" s="42" t="s">
        <v>15</v>
      </c>
      <c r="H143" s="43" t="s">
        <v>697</v>
      </c>
      <c r="I143" s="42"/>
      <c r="J143" s="44"/>
      <c r="K143" s="40" t="s">
        <v>30</v>
      </c>
      <c r="L143" s="40" t="s">
        <v>8</v>
      </c>
      <c r="M143" s="40"/>
      <c r="N143" s="42" t="s">
        <v>31</v>
      </c>
      <c r="O143" s="42"/>
      <c r="P143" s="73"/>
      <c r="Q143" s="73"/>
      <c r="R143" s="73"/>
      <c r="S143" s="25">
        <f t="shared" si="5"/>
        <v>0</v>
      </c>
      <c r="T143" s="9"/>
    </row>
    <row r="144" spans="1:20" ht="27.6" x14ac:dyDescent="0.3">
      <c r="A144" s="9"/>
      <c r="B144" s="19" t="s">
        <v>816</v>
      </c>
      <c r="C144" s="40">
        <v>1</v>
      </c>
      <c r="D144" s="40">
        <v>2</v>
      </c>
      <c r="E144" s="41" t="s">
        <v>114</v>
      </c>
      <c r="F144" s="41" t="s">
        <v>115</v>
      </c>
      <c r="G144" s="42" t="s">
        <v>15</v>
      </c>
      <c r="H144" s="43">
        <v>2588790200</v>
      </c>
      <c r="I144" s="42"/>
      <c r="J144" s="44"/>
      <c r="K144" s="40" t="s">
        <v>30</v>
      </c>
      <c r="L144" s="40" t="s">
        <v>8</v>
      </c>
      <c r="M144" s="40">
        <v>25</v>
      </c>
      <c r="N144" s="42" t="s">
        <v>31</v>
      </c>
      <c r="O144" s="42"/>
      <c r="P144" s="73"/>
      <c r="Q144" s="73"/>
      <c r="R144" s="73"/>
      <c r="S144" s="25">
        <f t="shared" si="5"/>
        <v>0</v>
      </c>
      <c r="T144" s="9"/>
    </row>
    <row r="145" spans="1:20" ht="27.6" x14ac:dyDescent="0.3">
      <c r="A145" s="9"/>
      <c r="B145" s="19" t="s">
        <v>817</v>
      </c>
      <c r="C145" s="26">
        <v>1</v>
      </c>
      <c r="D145" s="26">
        <v>2</v>
      </c>
      <c r="E145" s="49" t="s">
        <v>116</v>
      </c>
      <c r="F145" s="49" t="s">
        <v>117</v>
      </c>
      <c r="G145" s="50" t="s">
        <v>8</v>
      </c>
      <c r="H145" s="51" t="s">
        <v>8</v>
      </c>
      <c r="I145" s="52" t="s">
        <v>8</v>
      </c>
      <c r="J145" s="53" t="s">
        <v>8</v>
      </c>
      <c r="K145" s="50"/>
      <c r="L145" s="50">
        <v>100</v>
      </c>
      <c r="M145" s="50" t="s">
        <v>8</v>
      </c>
      <c r="N145" s="50" t="s">
        <v>37</v>
      </c>
      <c r="O145" s="50" t="s">
        <v>8</v>
      </c>
      <c r="P145" s="73"/>
      <c r="Q145" s="73"/>
      <c r="R145" s="73"/>
      <c r="S145" s="25">
        <f t="shared" si="5"/>
        <v>0</v>
      </c>
      <c r="T145" s="9"/>
    </row>
    <row r="146" spans="1:20" ht="27.6" x14ac:dyDescent="0.3">
      <c r="A146" s="9"/>
      <c r="B146" s="19" t="s">
        <v>818</v>
      </c>
      <c r="C146" s="26">
        <v>1</v>
      </c>
      <c r="D146" s="26">
        <v>2</v>
      </c>
      <c r="E146" s="27" t="s">
        <v>116</v>
      </c>
      <c r="F146" s="27" t="s">
        <v>118</v>
      </c>
      <c r="G146" s="26" t="s">
        <v>8</v>
      </c>
      <c r="H146" s="28" t="s">
        <v>8</v>
      </c>
      <c r="I146" s="29" t="s">
        <v>8</v>
      </c>
      <c r="J146" s="46" t="s">
        <v>8</v>
      </c>
      <c r="K146" s="26"/>
      <c r="L146" s="26" t="s">
        <v>8</v>
      </c>
      <c r="M146" s="26" t="s">
        <v>8</v>
      </c>
      <c r="N146" s="54" t="s">
        <v>37</v>
      </c>
      <c r="O146" s="50" t="s">
        <v>8</v>
      </c>
      <c r="P146" s="73"/>
      <c r="Q146" s="73"/>
      <c r="R146" s="73"/>
      <c r="S146" s="25">
        <f t="shared" si="5"/>
        <v>0</v>
      </c>
      <c r="T146" s="9"/>
    </row>
    <row r="147" spans="1:20" x14ac:dyDescent="0.3">
      <c r="A147" s="9"/>
      <c r="B147" s="19" t="s">
        <v>819</v>
      </c>
      <c r="C147" s="20">
        <v>4</v>
      </c>
      <c r="D147" s="20">
        <v>2</v>
      </c>
      <c r="E147" s="21" t="s">
        <v>119</v>
      </c>
      <c r="F147" s="21" t="s">
        <v>120</v>
      </c>
      <c r="G147" s="20" t="s">
        <v>121</v>
      </c>
      <c r="H147" s="22" t="s">
        <v>122</v>
      </c>
      <c r="I147" s="23">
        <v>995472</v>
      </c>
      <c r="J147" s="24">
        <v>268.10000000000002</v>
      </c>
      <c r="K147" s="20" t="s">
        <v>26</v>
      </c>
      <c r="L147" s="20" t="s">
        <v>8</v>
      </c>
      <c r="M147" s="20">
        <v>30</v>
      </c>
      <c r="N147" s="20" t="s">
        <v>9</v>
      </c>
      <c r="O147" s="20" t="s">
        <v>10</v>
      </c>
      <c r="P147" s="73"/>
      <c r="Q147" s="73"/>
      <c r="R147" s="73"/>
      <c r="S147" s="25">
        <f t="shared" si="5"/>
        <v>0</v>
      </c>
      <c r="T147" s="9"/>
    </row>
    <row r="148" spans="1:20" ht="27.6" x14ac:dyDescent="0.3">
      <c r="A148" s="9"/>
      <c r="B148" s="19" t="s">
        <v>820</v>
      </c>
      <c r="C148" s="20">
        <v>4</v>
      </c>
      <c r="D148" s="20">
        <v>2</v>
      </c>
      <c r="E148" s="21" t="s">
        <v>123</v>
      </c>
      <c r="F148" s="21" t="s">
        <v>124</v>
      </c>
      <c r="G148" s="20" t="s">
        <v>15</v>
      </c>
      <c r="H148" s="22">
        <v>10079900100</v>
      </c>
      <c r="I148" s="23">
        <v>2099297</v>
      </c>
      <c r="J148" s="24">
        <v>100.6</v>
      </c>
      <c r="K148" s="20" t="s">
        <v>26</v>
      </c>
      <c r="L148" s="20" t="s">
        <v>8</v>
      </c>
      <c r="M148" s="20">
        <v>60</v>
      </c>
      <c r="N148" s="20" t="s">
        <v>9</v>
      </c>
      <c r="O148" s="20" t="s">
        <v>22</v>
      </c>
      <c r="P148" s="73"/>
      <c r="Q148" s="73"/>
      <c r="R148" s="73"/>
      <c r="S148" s="25">
        <f t="shared" si="5"/>
        <v>0</v>
      </c>
      <c r="T148" s="9"/>
    </row>
    <row r="149" spans="1:20" ht="27.6" x14ac:dyDescent="0.3">
      <c r="A149" s="9"/>
      <c r="B149" s="19" t="s">
        <v>821</v>
      </c>
      <c r="C149" s="20">
        <v>4</v>
      </c>
      <c r="D149" s="20">
        <v>2</v>
      </c>
      <c r="E149" s="21" t="s">
        <v>125</v>
      </c>
      <c r="F149" s="21" t="s">
        <v>126</v>
      </c>
      <c r="G149" s="20" t="s">
        <v>47</v>
      </c>
      <c r="H149" s="22"/>
      <c r="I149" s="23"/>
      <c r="J149" s="24"/>
      <c r="K149" s="20" t="s">
        <v>7</v>
      </c>
      <c r="L149" s="20">
        <v>250</v>
      </c>
      <c r="M149" s="20">
        <v>125</v>
      </c>
      <c r="N149" s="20" t="s">
        <v>9</v>
      </c>
      <c r="O149" s="20" t="s">
        <v>22</v>
      </c>
      <c r="P149" s="73"/>
      <c r="Q149" s="73"/>
      <c r="R149" s="73"/>
      <c r="S149" s="25">
        <f t="shared" si="5"/>
        <v>0</v>
      </c>
      <c r="T149" s="9"/>
    </row>
    <row r="150" spans="1:20" ht="27.6" x14ac:dyDescent="0.3">
      <c r="A150" s="9"/>
      <c r="B150" s="19" t="s">
        <v>822</v>
      </c>
      <c r="C150" s="26">
        <v>1</v>
      </c>
      <c r="D150" s="26">
        <v>2</v>
      </c>
      <c r="E150" s="35" t="s">
        <v>127</v>
      </c>
      <c r="F150" s="35" t="s">
        <v>128</v>
      </c>
      <c r="G150" s="36" t="s">
        <v>8</v>
      </c>
      <c r="H150" s="37" t="s">
        <v>8</v>
      </c>
      <c r="I150" s="38" t="s">
        <v>8</v>
      </c>
      <c r="J150" s="39" t="s">
        <v>8</v>
      </c>
      <c r="K150" s="36" t="s">
        <v>7</v>
      </c>
      <c r="L150" s="36" t="s">
        <v>8</v>
      </c>
      <c r="M150" s="36" t="s">
        <v>8</v>
      </c>
      <c r="N150" s="36" t="s">
        <v>99</v>
      </c>
      <c r="O150" s="36" t="s">
        <v>8</v>
      </c>
      <c r="P150" s="73"/>
      <c r="Q150" s="73"/>
      <c r="R150" s="73"/>
      <c r="S150" s="25">
        <f t="shared" si="5"/>
        <v>0</v>
      </c>
      <c r="T150" s="9"/>
    </row>
    <row r="151" spans="1:20" ht="27.6" x14ac:dyDescent="0.3">
      <c r="A151" s="9"/>
      <c r="B151" s="19" t="s">
        <v>823</v>
      </c>
      <c r="C151" s="20">
        <v>4</v>
      </c>
      <c r="D151" s="20">
        <v>2</v>
      </c>
      <c r="E151" s="21" t="s">
        <v>129</v>
      </c>
      <c r="F151" s="21" t="s">
        <v>130</v>
      </c>
      <c r="G151" s="20" t="s">
        <v>34</v>
      </c>
      <c r="H151" s="22" t="s">
        <v>131</v>
      </c>
      <c r="I151" s="23" t="s">
        <v>132</v>
      </c>
      <c r="J151" s="24" t="s">
        <v>133</v>
      </c>
      <c r="K151" s="20" t="s">
        <v>7</v>
      </c>
      <c r="L151" s="20" t="s">
        <v>8</v>
      </c>
      <c r="M151" s="20">
        <v>93</v>
      </c>
      <c r="N151" s="20" t="s">
        <v>99</v>
      </c>
      <c r="O151" s="20" t="s">
        <v>22</v>
      </c>
      <c r="P151" s="73"/>
      <c r="Q151" s="73"/>
      <c r="R151" s="73"/>
      <c r="S151" s="25">
        <f t="shared" si="5"/>
        <v>0</v>
      </c>
      <c r="T151" s="9"/>
    </row>
    <row r="152" spans="1:20" ht="41.4" x14ac:dyDescent="0.3">
      <c r="A152" s="9"/>
      <c r="B152" s="19" t="s">
        <v>824</v>
      </c>
      <c r="C152" s="26">
        <v>1</v>
      </c>
      <c r="D152" s="26">
        <v>2</v>
      </c>
      <c r="E152" s="35" t="s">
        <v>134</v>
      </c>
      <c r="F152" s="35" t="s">
        <v>135</v>
      </c>
      <c r="G152" s="36" t="s">
        <v>81</v>
      </c>
      <c r="H152" s="37" t="s">
        <v>8</v>
      </c>
      <c r="I152" s="38" t="s">
        <v>8</v>
      </c>
      <c r="J152" s="39" t="s">
        <v>8</v>
      </c>
      <c r="K152" s="36" t="s">
        <v>26</v>
      </c>
      <c r="L152" s="36">
        <v>50</v>
      </c>
      <c r="M152" s="36">
        <v>40</v>
      </c>
      <c r="N152" s="36" t="s">
        <v>95</v>
      </c>
      <c r="O152" s="36" t="s">
        <v>22</v>
      </c>
      <c r="P152" s="73"/>
      <c r="Q152" s="73"/>
      <c r="R152" s="73"/>
      <c r="S152" s="25">
        <f t="shared" si="5"/>
        <v>0</v>
      </c>
      <c r="T152" s="9"/>
    </row>
    <row r="153" spans="1:20" ht="27.6" x14ac:dyDescent="0.3">
      <c r="A153" s="9"/>
      <c r="B153" s="19" t="s">
        <v>825</v>
      </c>
      <c r="C153" s="26">
        <v>2</v>
      </c>
      <c r="D153" s="26">
        <v>2</v>
      </c>
      <c r="E153" s="30" t="s">
        <v>136</v>
      </c>
      <c r="F153" s="30" t="s">
        <v>137</v>
      </c>
      <c r="G153" s="33" t="s">
        <v>138</v>
      </c>
      <c r="H153" s="32" t="s">
        <v>8</v>
      </c>
      <c r="I153" s="33" t="s">
        <v>8</v>
      </c>
      <c r="J153" s="34" t="s">
        <v>8</v>
      </c>
      <c r="K153" s="31" t="s">
        <v>7</v>
      </c>
      <c r="L153" s="31" t="s">
        <v>8</v>
      </c>
      <c r="M153" s="31">
        <v>60</v>
      </c>
      <c r="N153" s="31" t="s">
        <v>16</v>
      </c>
      <c r="O153" s="31"/>
      <c r="P153" s="73"/>
      <c r="Q153" s="73"/>
      <c r="R153" s="73"/>
      <c r="S153" s="25">
        <f t="shared" si="5"/>
        <v>0</v>
      </c>
      <c r="T153" s="9"/>
    </row>
    <row r="154" spans="1:20" ht="28.2" thickBot="1" x14ac:dyDescent="0.35">
      <c r="A154" s="9"/>
      <c r="B154" s="55" t="s">
        <v>826</v>
      </c>
      <c r="C154" s="56">
        <v>2</v>
      </c>
      <c r="D154" s="56">
        <v>2</v>
      </c>
      <c r="E154" s="57" t="s">
        <v>139</v>
      </c>
      <c r="F154" s="57" t="s">
        <v>140</v>
      </c>
      <c r="G154" s="56" t="s">
        <v>8</v>
      </c>
      <c r="H154" s="56" t="s">
        <v>8</v>
      </c>
      <c r="I154" s="56" t="s">
        <v>8</v>
      </c>
      <c r="J154" s="56" t="s">
        <v>8</v>
      </c>
      <c r="K154" s="56" t="s">
        <v>8</v>
      </c>
      <c r="L154" s="56" t="s">
        <v>8</v>
      </c>
      <c r="M154" s="56" t="s">
        <v>8</v>
      </c>
      <c r="N154" s="56" t="s">
        <v>8</v>
      </c>
      <c r="O154" s="56" t="s">
        <v>8</v>
      </c>
      <c r="P154" s="73"/>
      <c r="Q154" s="73"/>
      <c r="R154" s="73"/>
      <c r="S154" s="58">
        <f t="shared" si="5"/>
        <v>0</v>
      </c>
      <c r="T154" s="9"/>
    </row>
    <row r="155" spans="1:20" s="175" customFormat="1" ht="16.2" thickBot="1" x14ac:dyDescent="0.35">
      <c r="A155" s="62"/>
      <c r="B155" s="107" t="s">
        <v>914</v>
      </c>
      <c r="C155" s="108"/>
      <c r="D155" s="108"/>
      <c r="E155" s="108"/>
      <c r="F155" s="108"/>
      <c r="G155" s="108"/>
      <c r="H155" s="108"/>
      <c r="I155" s="108"/>
      <c r="J155" s="108"/>
      <c r="K155" s="108"/>
      <c r="L155" s="108"/>
      <c r="M155" s="108"/>
      <c r="N155" s="108"/>
      <c r="O155" s="109"/>
      <c r="P155" s="59">
        <f>SUM(P113:P154)</f>
        <v>0</v>
      </c>
      <c r="Q155" s="60">
        <f t="shared" ref="Q155" si="6">SUM(Q113:Q154)</f>
        <v>0</v>
      </c>
      <c r="R155" s="60">
        <f t="shared" ref="R155" si="7">SUM(R113:R154)</f>
        <v>0</v>
      </c>
      <c r="S155" s="61">
        <f>SUM(S113:S154)</f>
        <v>0</v>
      </c>
      <c r="T155" s="62"/>
    </row>
    <row r="156" spans="1:20" x14ac:dyDescent="0.3">
      <c r="A156" s="9"/>
      <c r="B156" s="63"/>
      <c r="C156" s="64"/>
      <c r="D156" s="64"/>
      <c r="E156" s="65"/>
      <c r="F156" s="65"/>
      <c r="G156" s="64"/>
      <c r="H156" s="66"/>
      <c r="I156" s="67"/>
      <c r="J156" s="63"/>
      <c r="K156" s="64"/>
      <c r="L156" s="64"/>
      <c r="M156" s="64"/>
      <c r="N156" s="64"/>
      <c r="O156" s="72"/>
      <c r="P156" s="68"/>
      <c r="Q156" s="68"/>
      <c r="R156" s="68"/>
      <c r="S156" s="69"/>
      <c r="T156" s="9"/>
    </row>
    <row r="157" spans="1:20" x14ac:dyDescent="0.3">
      <c r="A157" s="9"/>
      <c r="B157" s="63"/>
      <c r="C157" s="64"/>
      <c r="D157" s="64"/>
      <c r="E157" s="65"/>
      <c r="F157" s="65"/>
      <c r="G157" s="64"/>
      <c r="H157" s="66"/>
      <c r="I157" s="67"/>
      <c r="J157" s="63"/>
      <c r="K157" s="64"/>
      <c r="L157" s="64"/>
      <c r="M157" s="64"/>
      <c r="N157" s="64"/>
      <c r="O157" s="72"/>
      <c r="P157" s="68"/>
      <c r="Q157" s="68"/>
      <c r="R157" s="68"/>
      <c r="S157" s="69"/>
      <c r="T157" s="9"/>
    </row>
    <row r="158" spans="1:20" x14ac:dyDescent="0.3">
      <c r="A158" s="9"/>
      <c r="B158" s="63"/>
      <c r="C158" s="64"/>
      <c r="D158" s="64"/>
      <c r="E158" s="65"/>
      <c r="F158" s="65"/>
      <c r="G158" s="64"/>
      <c r="H158" s="66"/>
      <c r="I158" s="67"/>
      <c r="J158" s="63"/>
      <c r="K158" s="64"/>
      <c r="L158" s="64"/>
      <c r="M158" s="64"/>
      <c r="N158" s="64"/>
      <c r="O158" s="72"/>
      <c r="P158" s="68"/>
      <c r="Q158" s="68"/>
      <c r="R158" s="68"/>
      <c r="S158" s="69"/>
      <c r="T158" s="9"/>
    </row>
    <row r="159" spans="1:20" ht="14.4" thickBot="1" x14ac:dyDescent="0.35">
      <c r="A159" s="9"/>
      <c r="B159" s="63"/>
      <c r="C159" s="64"/>
      <c r="D159" s="64"/>
      <c r="E159" s="65"/>
      <c r="F159" s="65"/>
      <c r="G159" s="64"/>
      <c r="H159" s="66"/>
      <c r="I159" s="67"/>
      <c r="J159" s="63"/>
      <c r="K159" s="64"/>
      <c r="L159" s="64"/>
      <c r="M159" s="64"/>
      <c r="N159" s="64"/>
      <c r="O159" s="72"/>
      <c r="P159" s="68"/>
      <c r="Q159" s="68"/>
      <c r="R159" s="68"/>
      <c r="S159" s="69"/>
      <c r="T159" s="9"/>
    </row>
    <row r="160" spans="1:20" s="176" customFormat="1" ht="18.600000000000001" thickBot="1" x14ac:dyDescent="0.35">
      <c r="A160" s="70"/>
      <c r="B160" s="114" t="s">
        <v>1083</v>
      </c>
      <c r="C160" s="115"/>
      <c r="D160" s="115"/>
      <c r="E160" s="115"/>
      <c r="F160" s="115"/>
      <c r="G160" s="115"/>
      <c r="H160" s="115"/>
      <c r="I160" s="115"/>
      <c r="J160" s="115"/>
      <c r="K160" s="115"/>
      <c r="L160" s="115"/>
      <c r="M160" s="115"/>
      <c r="N160" s="115"/>
      <c r="O160" s="115"/>
      <c r="P160" s="115"/>
      <c r="Q160" s="115"/>
      <c r="R160" s="115"/>
      <c r="S160" s="116"/>
      <c r="T160" s="70"/>
    </row>
    <row r="161" spans="1:20" x14ac:dyDescent="0.3">
      <c r="A161" s="9"/>
      <c r="B161" s="103"/>
      <c r="C161" s="104"/>
      <c r="D161" s="104"/>
      <c r="E161" s="104"/>
      <c r="F161" s="104"/>
      <c r="G161" s="104"/>
      <c r="H161" s="104"/>
      <c r="I161" s="104"/>
      <c r="J161" s="104"/>
      <c r="K161" s="104"/>
      <c r="L161" s="104"/>
      <c r="M161" s="104"/>
      <c r="N161" s="104"/>
      <c r="O161" s="104"/>
      <c r="P161" s="105" t="s">
        <v>694</v>
      </c>
      <c r="Q161" s="105"/>
      <c r="R161" s="105"/>
      <c r="S161" s="106"/>
      <c r="T161" s="9"/>
    </row>
    <row r="162" spans="1:20" s="174" customFormat="1" ht="41.4" x14ac:dyDescent="0.3">
      <c r="A162" s="18"/>
      <c r="B162" s="10" t="s">
        <v>696</v>
      </c>
      <c r="C162" s="11" t="s">
        <v>681</v>
      </c>
      <c r="D162" s="11" t="s">
        <v>682</v>
      </c>
      <c r="E162" s="12" t="s">
        <v>683</v>
      </c>
      <c r="F162" s="12" t="s">
        <v>684</v>
      </c>
      <c r="G162" s="13" t="s">
        <v>700</v>
      </c>
      <c r="H162" s="14" t="s">
        <v>685</v>
      </c>
      <c r="I162" s="13" t="s">
        <v>686</v>
      </c>
      <c r="J162" s="14" t="s">
        <v>687</v>
      </c>
      <c r="K162" s="13" t="s">
        <v>688</v>
      </c>
      <c r="L162" s="13" t="s">
        <v>689</v>
      </c>
      <c r="M162" s="15" t="s">
        <v>0</v>
      </c>
      <c r="N162" s="13" t="s">
        <v>690</v>
      </c>
      <c r="O162" s="15" t="s">
        <v>691</v>
      </c>
      <c r="P162" s="16" t="s">
        <v>1873</v>
      </c>
      <c r="Q162" s="16" t="s">
        <v>692</v>
      </c>
      <c r="R162" s="16" t="s">
        <v>693</v>
      </c>
      <c r="S162" s="17" t="s">
        <v>699</v>
      </c>
      <c r="T162" s="18"/>
    </row>
    <row r="163" spans="1:20" x14ac:dyDescent="0.3">
      <c r="A163" s="9"/>
      <c r="B163" s="19" t="s">
        <v>827</v>
      </c>
      <c r="C163" s="20">
        <v>4</v>
      </c>
      <c r="D163" s="20">
        <v>1</v>
      </c>
      <c r="E163" s="21" t="s">
        <v>1</v>
      </c>
      <c r="F163" s="21" t="s">
        <v>2</v>
      </c>
      <c r="G163" s="20" t="s">
        <v>3</v>
      </c>
      <c r="H163" s="22" t="s">
        <v>4</v>
      </c>
      <c r="I163" s="23" t="s">
        <v>5</v>
      </c>
      <c r="J163" s="24" t="s">
        <v>6</v>
      </c>
      <c r="K163" s="20" t="s">
        <v>7</v>
      </c>
      <c r="L163" s="20">
        <v>250</v>
      </c>
      <c r="M163" s="20">
        <v>1000</v>
      </c>
      <c r="N163" s="20" t="s">
        <v>9</v>
      </c>
      <c r="O163" s="20" t="s">
        <v>10</v>
      </c>
      <c r="P163" s="73"/>
      <c r="Q163" s="73"/>
      <c r="R163" s="73"/>
      <c r="S163" s="25">
        <f t="shared" ref="S163:S204" si="8">SUM(P163:R163)</f>
        <v>0</v>
      </c>
      <c r="T163" s="9"/>
    </row>
    <row r="164" spans="1:20" x14ac:dyDescent="0.3">
      <c r="A164" s="9"/>
      <c r="B164" s="19" t="s">
        <v>828</v>
      </c>
      <c r="C164" s="26">
        <v>2</v>
      </c>
      <c r="D164" s="26">
        <v>1</v>
      </c>
      <c r="E164" s="27" t="s">
        <v>11</v>
      </c>
      <c r="F164" s="27" t="s">
        <v>12</v>
      </c>
      <c r="G164" s="26" t="s">
        <v>8</v>
      </c>
      <c r="H164" s="26" t="s">
        <v>8</v>
      </c>
      <c r="I164" s="26" t="s">
        <v>8</v>
      </c>
      <c r="J164" s="26" t="s">
        <v>8</v>
      </c>
      <c r="K164" s="26" t="s">
        <v>8</v>
      </c>
      <c r="L164" s="26" t="s">
        <v>8</v>
      </c>
      <c r="M164" s="26" t="s">
        <v>8</v>
      </c>
      <c r="N164" s="26" t="s">
        <v>8</v>
      </c>
      <c r="O164" s="26" t="s">
        <v>8</v>
      </c>
      <c r="P164" s="73"/>
      <c r="Q164" s="73"/>
      <c r="R164" s="73"/>
      <c r="S164" s="25">
        <f t="shared" si="8"/>
        <v>0</v>
      </c>
      <c r="T164" s="9"/>
    </row>
    <row r="165" spans="1:20" ht="27.6" x14ac:dyDescent="0.3">
      <c r="A165" s="9"/>
      <c r="B165" s="19" t="s">
        <v>829</v>
      </c>
      <c r="C165" s="26">
        <v>2</v>
      </c>
      <c r="D165" s="26">
        <v>1</v>
      </c>
      <c r="E165" s="27" t="s">
        <v>13</v>
      </c>
      <c r="F165" s="27" t="s">
        <v>14</v>
      </c>
      <c r="G165" s="26" t="s">
        <v>15</v>
      </c>
      <c r="H165" s="28" t="s">
        <v>8</v>
      </c>
      <c r="I165" s="29" t="s">
        <v>8</v>
      </c>
      <c r="J165" s="28" t="s">
        <v>8</v>
      </c>
      <c r="K165" s="29" t="s">
        <v>698</v>
      </c>
      <c r="L165" s="29" t="s">
        <v>8</v>
      </c>
      <c r="M165" s="26">
        <v>150</v>
      </c>
      <c r="N165" s="26" t="s">
        <v>16</v>
      </c>
      <c r="O165" s="26"/>
      <c r="P165" s="73"/>
      <c r="Q165" s="73"/>
      <c r="R165" s="73"/>
      <c r="S165" s="25">
        <f t="shared" si="8"/>
        <v>0</v>
      </c>
      <c r="T165" s="9"/>
    </row>
    <row r="166" spans="1:20" ht="27.6" x14ac:dyDescent="0.3">
      <c r="A166" s="9"/>
      <c r="B166" s="19" t="s">
        <v>830</v>
      </c>
      <c r="C166" s="26">
        <v>2</v>
      </c>
      <c r="D166" s="26">
        <v>1</v>
      </c>
      <c r="E166" s="30" t="s">
        <v>17</v>
      </c>
      <c r="F166" s="30" t="s">
        <v>18</v>
      </c>
      <c r="G166" s="31" t="s">
        <v>15</v>
      </c>
      <c r="H166" s="32" t="s">
        <v>19</v>
      </c>
      <c r="I166" s="33">
        <v>8361588</v>
      </c>
      <c r="J166" s="34" t="s">
        <v>8</v>
      </c>
      <c r="K166" s="31" t="s">
        <v>20</v>
      </c>
      <c r="L166" s="31" t="s">
        <v>8</v>
      </c>
      <c r="M166" s="31">
        <v>200</v>
      </c>
      <c r="N166" s="31" t="s">
        <v>21</v>
      </c>
      <c r="O166" s="31" t="s">
        <v>22</v>
      </c>
      <c r="P166" s="73"/>
      <c r="Q166" s="73"/>
      <c r="R166" s="73"/>
      <c r="S166" s="25">
        <f t="shared" si="8"/>
        <v>0</v>
      </c>
      <c r="T166" s="9"/>
    </row>
    <row r="167" spans="1:20" ht="27.6" x14ac:dyDescent="0.3">
      <c r="A167" s="9"/>
      <c r="B167" s="19" t="s">
        <v>831</v>
      </c>
      <c r="C167" s="26">
        <v>2</v>
      </c>
      <c r="D167" s="26">
        <v>1</v>
      </c>
      <c r="E167" s="35" t="s">
        <v>23</v>
      </c>
      <c r="F167" s="35" t="s">
        <v>24</v>
      </c>
      <c r="G167" s="36" t="s">
        <v>15</v>
      </c>
      <c r="H167" s="37">
        <v>6652460100</v>
      </c>
      <c r="I167" s="38">
        <v>2089342</v>
      </c>
      <c r="J167" s="39" t="s">
        <v>25</v>
      </c>
      <c r="K167" s="36" t="s">
        <v>26</v>
      </c>
      <c r="L167" s="36" t="s">
        <v>8</v>
      </c>
      <c r="M167" s="36">
        <v>130</v>
      </c>
      <c r="N167" s="36" t="s">
        <v>27</v>
      </c>
      <c r="O167" s="36" t="s">
        <v>22</v>
      </c>
      <c r="P167" s="73"/>
      <c r="Q167" s="73"/>
      <c r="R167" s="73"/>
      <c r="S167" s="25">
        <f t="shared" si="8"/>
        <v>0</v>
      </c>
      <c r="T167" s="9"/>
    </row>
    <row r="168" spans="1:20" x14ac:dyDescent="0.3">
      <c r="A168" s="9"/>
      <c r="B168" s="19" t="s">
        <v>832</v>
      </c>
      <c r="C168" s="40">
        <v>1</v>
      </c>
      <c r="D168" s="40">
        <v>1</v>
      </c>
      <c r="E168" s="41" t="s">
        <v>28</v>
      </c>
      <c r="F168" s="41" t="s">
        <v>29</v>
      </c>
      <c r="G168" s="42" t="s">
        <v>15</v>
      </c>
      <c r="H168" s="43">
        <v>2588770100</v>
      </c>
      <c r="I168" s="42"/>
      <c r="J168" s="44"/>
      <c r="K168" s="40" t="s">
        <v>30</v>
      </c>
      <c r="L168" s="40" t="s">
        <v>8</v>
      </c>
      <c r="M168" s="40">
        <v>15</v>
      </c>
      <c r="N168" s="42" t="s">
        <v>31</v>
      </c>
      <c r="O168" s="42"/>
      <c r="P168" s="73"/>
      <c r="Q168" s="73"/>
      <c r="R168" s="73"/>
      <c r="S168" s="25">
        <f t="shared" si="8"/>
        <v>0</v>
      </c>
      <c r="T168" s="9"/>
    </row>
    <row r="169" spans="1:20" ht="27.6" x14ac:dyDescent="0.3">
      <c r="A169" s="9"/>
      <c r="B169" s="19" t="s">
        <v>833</v>
      </c>
      <c r="C169" s="40">
        <v>1</v>
      </c>
      <c r="D169" s="40">
        <v>1</v>
      </c>
      <c r="E169" s="35" t="s">
        <v>32</v>
      </c>
      <c r="F169" s="35" t="s">
        <v>33</v>
      </c>
      <c r="G169" s="36" t="s">
        <v>34</v>
      </c>
      <c r="H169" s="37" t="s">
        <v>35</v>
      </c>
      <c r="I169" s="38">
        <v>351392</v>
      </c>
      <c r="J169" s="39" t="s">
        <v>36</v>
      </c>
      <c r="K169" s="36" t="s">
        <v>26</v>
      </c>
      <c r="L169" s="36">
        <v>300</v>
      </c>
      <c r="M169" s="36">
        <v>200</v>
      </c>
      <c r="N169" s="36" t="s">
        <v>37</v>
      </c>
      <c r="O169" s="36" t="s">
        <v>22</v>
      </c>
      <c r="P169" s="73"/>
      <c r="Q169" s="73"/>
      <c r="R169" s="73"/>
      <c r="S169" s="25">
        <f t="shared" si="8"/>
        <v>0</v>
      </c>
      <c r="T169" s="9"/>
    </row>
    <row r="170" spans="1:20" ht="27.6" x14ac:dyDescent="0.3">
      <c r="A170" s="9"/>
      <c r="B170" s="19" t="s">
        <v>834</v>
      </c>
      <c r="C170" s="20">
        <v>4</v>
      </c>
      <c r="D170" s="20">
        <v>1</v>
      </c>
      <c r="E170" s="21" t="s">
        <v>38</v>
      </c>
      <c r="F170" s="21" t="s">
        <v>39</v>
      </c>
      <c r="G170" s="20" t="s">
        <v>40</v>
      </c>
      <c r="H170" s="22" t="s">
        <v>41</v>
      </c>
      <c r="I170" s="23">
        <v>874861234</v>
      </c>
      <c r="J170" s="24" t="s">
        <v>42</v>
      </c>
      <c r="K170" s="45" t="s">
        <v>7</v>
      </c>
      <c r="L170" s="45" t="s">
        <v>8</v>
      </c>
      <c r="M170" s="20">
        <v>45</v>
      </c>
      <c r="N170" s="20" t="s">
        <v>9</v>
      </c>
      <c r="O170" s="20" t="s">
        <v>10</v>
      </c>
      <c r="P170" s="73"/>
      <c r="Q170" s="73"/>
      <c r="R170" s="73"/>
      <c r="S170" s="25">
        <f t="shared" si="8"/>
        <v>0</v>
      </c>
      <c r="T170" s="9"/>
    </row>
    <row r="171" spans="1:20" x14ac:dyDescent="0.3">
      <c r="A171" s="9"/>
      <c r="B171" s="19" t="s">
        <v>835</v>
      </c>
      <c r="C171" s="40">
        <v>1</v>
      </c>
      <c r="D171" s="40">
        <v>1</v>
      </c>
      <c r="E171" s="41" t="s">
        <v>43</v>
      </c>
      <c r="F171" s="41" t="s">
        <v>44</v>
      </c>
      <c r="G171" s="42" t="s">
        <v>15</v>
      </c>
      <c r="H171" s="43">
        <v>2590540100</v>
      </c>
      <c r="I171" s="42"/>
      <c r="J171" s="43"/>
      <c r="K171" s="42" t="s">
        <v>30</v>
      </c>
      <c r="L171" s="40" t="s">
        <v>8</v>
      </c>
      <c r="M171" s="40">
        <v>15</v>
      </c>
      <c r="N171" s="42" t="s">
        <v>31</v>
      </c>
      <c r="O171" s="42"/>
      <c r="P171" s="73"/>
      <c r="Q171" s="73"/>
      <c r="R171" s="73"/>
      <c r="S171" s="25">
        <f t="shared" si="8"/>
        <v>0</v>
      </c>
      <c r="T171" s="9"/>
    </row>
    <row r="172" spans="1:20" ht="27.6" x14ac:dyDescent="0.3">
      <c r="A172" s="9"/>
      <c r="B172" s="19" t="s">
        <v>855</v>
      </c>
      <c r="C172" s="20">
        <v>4</v>
      </c>
      <c r="D172" s="20">
        <v>1</v>
      </c>
      <c r="E172" s="21" t="s">
        <v>45</v>
      </c>
      <c r="F172" s="21" t="s">
        <v>46</v>
      </c>
      <c r="G172" s="20" t="s">
        <v>47</v>
      </c>
      <c r="H172" s="22" t="s">
        <v>48</v>
      </c>
      <c r="I172" s="23">
        <v>754603</v>
      </c>
      <c r="J172" s="24" t="s">
        <v>49</v>
      </c>
      <c r="K172" s="20" t="s">
        <v>26</v>
      </c>
      <c r="L172" s="20">
        <v>500</v>
      </c>
      <c r="M172" s="20">
        <v>110</v>
      </c>
      <c r="N172" s="20" t="s">
        <v>9</v>
      </c>
      <c r="O172" s="20" t="s">
        <v>10</v>
      </c>
      <c r="P172" s="73"/>
      <c r="Q172" s="73"/>
      <c r="R172" s="73"/>
      <c r="S172" s="25">
        <f t="shared" si="8"/>
        <v>0</v>
      </c>
      <c r="T172" s="9"/>
    </row>
    <row r="173" spans="1:20" ht="41.4" x14ac:dyDescent="0.3">
      <c r="A173" s="9"/>
      <c r="B173" s="19" t="s">
        <v>836</v>
      </c>
      <c r="C173" s="20">
        <v>4</v>
      </c>
      <c r="D173" s="20">
        <v>1</v>
      </c>
      <c r="E173" s="21" t="s">
        <v>50</v>
      </c>
      <c r="F173" s="21" t="s">
        <v>51</v>
      </c>
      <c r="G173" s="23" t="s">
        <v>52</v>
      </c>
      <c r="H173" s="22" t="s">
        <v>53</v>
      </c>
      <c r="I173" s="23" t="s">
        <v>54</v>
      </c>
      <c r="J173" s="24">
        <v>708.9</v>
      </c>
      <c r="K173" s="20" t="s">
        <v>26</v>
      </c>
      <c r="L173" s="20">
        <v>200</v>
      </c>
      <c r="M173" s="20">
        <v>50</v>
      </c>
      <c r="N173" s="20" t="s">
        <v>9</v>
      </c>
      <c r="O173" s="20" t="s">
        <v>10</v>
      </c>
      <c r="P173" s="73"/>
      <c r="Q173" s="73"/>
      <c r="R173" s="73"/>
      <c r="S173" s="25">
        <f t="shared" si="8"/>
        <v>0</v>
      </c>
      <c r="T173" s="9"/>
    </row>
    <row r="174" spans="1:20" ht="27.6" x14ac:dyDescent="0.3">
      <c r="A174" s="9"/>
      <c r="B174" s="19" t="s">
        <v>837</v>
      </c>
      <c r="C174" s="20">
        <v>4</v>
      </c>
      <c r="D174" s="20">
        <v>1</v>
      </c>
      <c r="E174" s="21" t="s">
        <v>55</v>
      </c>
      <c r="F174" s="21" t="s">
        <v>56</v>
      </c>
      <c r="G174" s="20" t="s">
        <v>15</v>
      </c>
      <c r="H174" s="22">
        <v>10092990200</v>
      </c>
      <c r="I174" s="23">
        <v>2099083</v>
      </c>
      <c r="J174" s="24">
        <v>164.5</v>
      </c>
      <c r="K174" s="20" t="s">
        <v>26</v>
      </c>
      <c r="L174" s="20">
        <v>200</v>
      </c>
      <c r="M174" s="20">
        <v>150</v>
      </c>
      <c r="N174" s="20" t="s">
        <v>9</v>
      </c>
      <c r="O174" s="20" t="s">
        <v>22</v>
      </c>
      <c r="P174" s="73"/>
      <c r="Q174" s="73"/>
      <c r="R174" s="73"/>
      <c r="S174" s="25">
        <f t="shared" si="8"/>
        <v>0</v>
      </c>
      <c r="T174" s="9"/>
    </row>
    <row r="175" spans="1:20" x14ac:dyDescent="0.3">
      <c r="A175" s="9"/>
      <c r="B175" s="19" t="s">
        <v>838</v>
      </c>
      <c r="C175" s="40">
        <v>1</v>
      </c>
      <c r="D175" s="40">
        <v>1</v>
      </c>
      <c r="E175" s="41" t="s">
        <v>57</v>
      </c>
      <c r="F175" s="41" t="s">
        <v>58</v>
      </c>
      <c r="G175" s="42" t="s">
        <v>15</v>
      </c>
      <c r="H175" s="43">
        <v>2588760200</v>
      </c>
      <c r="I175" s="42"/>
      <c r="J175" s="44"/>
      <c r="K175" s="40" t="s">
        <v>30</v>
      </c>
      <c r="L175" s="40" t="s">
        <v>8</v>
      </c>
      <c r="M175" s="40">
        <v>25</v>
      </c>
      <c r="N175" s="42" t="s">
        <v>31</v>
      </c>
      <c r="O175" s="42"/>
      <c r="P175" s="73"/>
      <c r="Q175" s="73"/>
      <c r="R175" s="73"/>
      <c r="S175" s="25">
        <f t="shared" si="8"/>
        <v>0</v>
      </c>
      <c r="T175" s="9"/>
    </row>
    <row r="176" spans="1:20" x14ac:dyDescent="0.3">
      <c r="A176" s="9"/>
      <c r="B176" s="19" t="s">
        <v>839</v>
      </c>
      <c r="C176" s="26">
        <v>1</v>
      </c>
      <c r="D176" s="26">
        <v>1</v>
      </c>
      <c r="E176" s="27" t="s">
        <v>59</v>
      </c>
      <c r="F176" s="27" t="s">
        <v>60</v>
      </c>
      <c r="G176" s="26" t="s">
        <v>8</v>
      </c>
      <c r="H176" s="28" t="s">
        <v>8</v>
      </c>
      <c r="I176" s="29" t="s">
        <v>8</v>
      </c>
      <c r="J176" s="46" t="s">
        <v>8</v>
      </c>
      <c r="K176" s="26"/>
      <c r="L176" s="26" t="s">
        <v>8</v>
      </c>
      <c r="M176" s="26" t="s">
        <v>8</v>
      </c>
      <c r="N176" s="26" t="s">
        <v>31</v>
      </c>
      <c r="O176" s="26" t="s">
        <v>8</v>
      </c>
      <c r="P176" s="73"/>
      <c r="Q176" s="73"/>
      <c r="R176" s="73"/>
      <c r="S176" s="25">
        <f t="shared" si="8"/>
        <v>0</v>
      </c>
      <c r="T176" s="9"/>
    </row>
    <row r="177" spans="1:20" ht="41.4" x14ac:dyDescent="0.3">
      <c r="A177" s="9"/>
      <c r="B177" s="19" t="s">
        <v>840</v>
      </c>
      <c r="C177" s="47">
        <v>1</v>
      </c>
      <c r="D177" s="47">
        <v>1</v>
      </c>
      <c r="E177" s="27" t="s">
        <v>61</v>
      </c>
      <c r="F177" s="27" t="s">
        <v>62</v>
      </c>
      <c r="G177" s="26" t="s">
        <v>8</v>
      </c>
      <c r="H177" s="28" t="s">
        <v>8</v>
      </c>
      <c r="I177" s="29" t="s">
        <v>8</v>
      </c>
      <c r="J177" s="46" t="s">
        <v>8</v>
      </c>
      <c r="K177" s="26" t="s">
        <v>7</v>
      </c>
      <c r="L177" s="26">
        <v>75</v>
      </c>
      <c r="M177" s="26" t="s">
        <v>8</v>
      </c>
      <c r="N177" s="26" t="s">
        <v>31</v>
      </c>
      <c r="O177" s="26" t="s">
        <v>8</v>
      </c>
      <c r="P177" s="73"/>
      <c r="Q177" s="73"/>
      <c r="R177" s="73"/>
      <c r="S177" s="25">
        <f t="shared" si="8"/>
        <v>0</v>
      </c>
      <c r="T177" s="9"/>
    </row>
    <row r="178" spans="1:20" ht="27.6" x14ac:dyDescent="0.3">
      <c r="A178" s="9"/>
      <c r="B178" s="19" t="s">
        <v>841</v>
      </c>
      <c r="C178" s="20">
        <v>4</v>
      </c>
      <c r="D178" s="20">
        <v>1</v>
      </c>
      <c r="E178" s="21" t="s">
        <v>63</v>
      </c>
      <c r="F178" s="21" t="s">
        <v>64</v>
      </c>
      <c r="G178" s="20" t="s">
        <v>65</v>
      </c>
      <c r="H178" s="22" t="s">
        <v>66</v>
      </c>
      <c r="I178" s="23" t="s">
        <v>67</v>
      </c>
      <c r="J178" s="24" t="s">
        <v>68</v>
      </c>
      <c r="K178" s="20" t="s">
        <v>26</v>
      </c>
      <c r="L178" s="20" t="s">
        <v>8</v>
      </c>
      <c r="M178" s="20">
        <v>500</v>
      </c>
      <c r="N178" s="20" t="s">
        <v>9</v>
      </c>
      <c r="O178" s="20" t="s">
        <v>22</v>
      </c>
      <c r="P178" s="73"/>
      <c r="Q178" s="73"/>
      <c r="R178" s="73"/>
      <c r="S178" s="25">
        <f t="shared" si="8"/>
        <v>0</v>
      </c>
      <c r="T178" s="9"/>
    </row>
    <row r="179" spans="1:20" x14ac:dyDescent="0.3">
      <c r="A179" s="9"/>
      <c r="B179" s="19" t="s">
        <v>842</v>
      </c>
      <c r="C179" s="40">
        <v>1</v>
      </c>
      <c r="D179" s="40">
        <v>1</v>
      </c>
      <c r="E179" s="41" t="s">
        <v>69</v>
      </c>
      <c r="F179" s="41" t="s">
        <v>70</v>
      </c>
      <c r="G179" s="40" t="s">
        <v>8</v>
      </c>
      <c r="H179" s="43" t="s">
        <v>8</v>
      </c>
      <c r="I179" s="42" t="s">
        <v>8</v>
      </c>
      <c r="J179" s="44" t="s">
        <v>8</v>
      </c>
      <c r="K179" s="40" t="s">
        <v>7</v>
      </c>
      <c r="L179" s="40">
        <v>600</v>
      </c>
      <c r="M179" s="40" t="s">
        <v>8</v>
      </c>
      <c r="N179" s="40" t="s">
        <v>31</v>
      </c>
      <c r="O179" s="40" t="s">
        <v>8</v>
      </c>
      <c r="P179" s="73"/>
      <c r="Q179" s="73"/>
      <c r="R179" s="73"/>
      <c r="S179" s="25">
        <f t="shared" si="8"/>
        <v>0</v>
      </c>
      <c r="T179" s="9"/>
    </row>
    <row r="180" spans="1:20" x14ac:dyDescent="0.3">
      <c r="A180" s="9"/>
      <c r="B180" s="19" t="s">
        <v>843</v>
      </c>
      <c r="C180" s="40">
        <v>1</v>
      </c>
      <c r="D180" s="40">
        <v>1</v>
      </c>
      <c r="E180" s="41" t="s">
        <v>69</v>
      </c>
      <c r="F180" s="41" t="s">
        <v>70</v>
      </c>
      <c r="G180" s="40" t="s">
        <v>8</v>
      </c>
      <c r="H180" s="43" t="s">
        <v>8</v>
      </c>
      <c r="I180" s="42" t="s">
        <v>8</v>
      </c>
      <c r="J180" s="44" t="s">
        <v>8</v>
      </c>
      <c r="K180" s="40" t="s">
        <v>7</v>
      </c>
      <c r="L180" s="40">
        <v>300</v>
      </c>
      <c r="M180" s="40" t="s">
        <v>8</v>
      </c>
      <c r="N180" s="40" t="s">
        <v>31</v>
      </c>
      <c r="O180" s="40" t="s">
        <v>8</v>
      </c>
      <c r="P180" s="73"/>
      <c r="Q180" s="73"/>
      <c r="R180" s="73"/>
      <c r="S180" s="25">
        <f t="shared" si="8"/>
        <v>0</v>
      </c>
      <c r="T180" s="9"/>
    </row>
    <row r="181" spans="1:20" x14ac:dyDescent="0.3">
      <c r="A181" s="9"/>
      <c r="B181" s="19" t="s">
        <v>844</v>
      </c>
      <c r="C181" s="47">
        <v>1</v>
      </c>
      <c r="D181" s="47">
        <v>1</v>
      </c>
      <c r="E181" s="27" t="s">
        <v>69</v>
      </c>
      <c r="F181" s="27" t="s">
        <v>70</v>
      </c>
      <c r="G181" s="26" t="s">
        <v>8</v>
      </c>
      <c r="H181" s="28" t="s">
        <v>8</v>
      </c>
      <c r="I181" s="29" t="s">
        <v>8</v>
      </c>
      <c r="J181" s="46" t="s">
        <v>8</v>
      </c>
      <c r="K181" s="26" t="s">
        <v>7</v>
      </c>
      <c r="L181" s="26">
        <v>200</v>
      </c>
      <c r="M181" s="26" t="s">
        <v>8</v>
      </c>
      <c r="N181" s="26" t="s">
        <v>31</v>
      </c>
      <c r="O181" s="26" t="s">
        <v>8</v>
      </c>
      <c r="P181" s="73"/>
      <c r="Q181" s="73"/>
      <c r="R181" s="73"/>
      <c r="S181" s="25">
        <f t="shared" si="8"/>
        <v>0</v>
      </c>
      <c r="T181" s="9"/>
    </row>
    <row r="182" spans="1:20" x14ac:dyDescent="0.3">
      <c r="A182" s="9"/>
      <c r="B182" s="19" t="s">
        <v>845</v>
      </c>
      <c r="C182" s="40">
        <v>1</v>
      </c>
      <c r="D182" s="40">
        <v>1</v>
      </c>
      <c r="E182" s="41" t="s">
        <v>71</v>
      </c>
      <c r="F182" s="41" t="s">
        <v>72</v>
      </c>
      <c r="G182" s="42" t="s">
        <v>15</v>
      </c>
      <c r="H182" s="43">
        <v>2590570200</v>
      </c>
      <c r="I182" s="42"/>
      <c r="J182" s="43"/>
      <c r="K182" s="42" t="s">
        <v>30</v>
      </c>
      <c r="L182" s="40" t="s">
        <v>8</v>
      </c>
      <c r="M182" s="40">
        <v>52</v>
      </c>
      <c r="N182" s="42" t="s">
        <v>31</v>
      </c>
      <c r="O182" s="42"/>
      <c r="P182" s="73"/>
      <c r="Q182" s="73"/>
      <c r="R182" s="73"/>
      <c r="S182" s="25">
        <f t="shared" si="8"/>
        <v>0</v>
      </c>
      <c r="T182" s="9"/>
    </row>
    <row r="183" spans="1:20" ht="27.6" x14ac:dyDescent="0.3">
      <c r="A183" s="9"/>
      <c r="B183" s="19" t="s">
        <v>846</v>
      </c>
      <c r="C183" s="20">
        <v>4</v>
      </c>
      <c r="D183" s="20">
        <v>1</v>
      </c>
      <c r="E183" s="21" t="s">
        <v>73</v>
      </c>
      <c r="F183" s="21" t="s">
        <v>74</v>
      </c>
      <c r="G183" s="20" t="s">
        <v>75</v>
      </c>
      <c r="H183" s="22" t="s">
        <v>76</v>
      </c>
      <c r="I183" s="23" t="s">
        <v>77</v>
      </c>
      <c r="J183" s="24">
        <v>12.75</v>
      </c>
      <c r="K183" s="20" t="s">
        <v>7</v>
      </c>
      <c r="L183" s="20" t="s">
        <v>8</v>
      </c>
      <c r="M183" s="20">
        <v>20</v>
      </c>
      <c r="N183" s="20" t="s">
        <v>9</v>
      </c>
      <c r="O183" s="20" t="s">
        <v>78</v>
      </c>
      <c r="P183" s="73"/>
      <c r="Q183" s="73"/>
      <c r="R183" s="73"/>
      <c r="S183" s="25">
        <f t="shared" si="8"/>
        <v>0</v>
      </c>
      <c r="T183" s="9"/>
    </row>
    <row r="184" spans="1:20" ht="27.6" x14ac:dyDescent="0.3">
      <c r="A184" s="9"/>
      <c r="B184" s="19" t="s">
        <v>847</v>
      </c>
      <c r="C184" s="40">
        <v>1</v>
      </c>
      <c r="D184" s="40">
        <v>1</v>
      </c>
      <c r="E184" s="35" t="s">
        <v>79</v>
      </c>
      <c r="F184" s="35" t="s">
        <v>80</v>
      </c>
      <c r="G184" s="36" t="s">
        <v>81</v>
      </c>
      <c r="H184" s="37" t="s">
        <v>82</v>
      </c>
      <c r="I184" s="38">
        <v>53418215</v>
      </c>
      <c r="J184" s="39" t="s">
        <v>83</v>
      </c>
      <c r="K184" s="36" t="s">
        <v>26</v>
      </c>
      <c r="L184" s="36" t="s">
        <v>8</v>
      </c>
      <c r="M184" s="36">
        <v>60</v>
      </c>
      <c r="N184" s="36" t="s">
        <v>37</v>
      </c>
      <c r="O184" s="36" t="s">
        <v>22</v>
      </c>
      <c r="P184" s="73"/>
      <c r="Q184" s="73"/>
      <c r="R184" s="73"/>
      <c r="S184" s="25">
        <f t="shared" si="8"/>
        <v>0</v>
      </c>
      <c r="T184" s="9"/>
    </row>
    <row r="185" spans="1:20" ht="27.6" x14ac:dyDescent="0.3">
      <c r="A185" s="9"/>
      <c r="B185" s="19" t="s">
        <v>848</v>
      </c>
      <c r="C185" s="20">
        <v>4</v>
      </c>
      <c r="D185" s="20">
        <v>1</v>
      </c>
      <c r="E185" s="21" t="s">
        <v>84</v>
      </c>
      <c r="F185" s="21" t="s">
        <v>85</v>
      </c>
      <c r="G185" s="20" t="s">
        <v>47</v>
      </c>
      <c r="H185" s="22" t="s">
        <v>86</v>
      </c>
      <c r="I185" s="23">
        <v>280599</v>
      </c>
      <c r="J185" s="24" t="s">
        <v>87</v>
      </c>
      <c r="K185" s="45" t="s">
        <v>26</v>
      </c>
      <c r="L185" s="48">
        <v>250</v>
      </c>
      <c r="M185" s="20">
        <v>38</v>
      </c>
      <c r="N185" s="20" t="s">
        <v>9</v>
      </c>
      <c r="O185" s="20" t="s">
        <v>10</v>
      </c>
      <c r="P185" s="73"/>
      <c r="Q185" s="73"/>
      <c r="R185" s="73"/>
      <c r="S185" s="25">
        <f t="shared" si="8"/>
        <v>0</v>
      </c>
      <c r="T185" s="9"/>
    </row>
    <row r="186" spans="1:20" x14ac:dyDescent="0.3">
      <c r="A186" s="9"/>
      <c r="B186" s="19" t="s">
        <v>849</v>
      </c>
      <c r="C186" s="40">
        <v>1</v>
      </c>
      <c r="D186" s="40">
        <v>2</v>
      </c>
      <c r="E186" s="41" t="s">
        <v>88</v>
      </c>
      <c r="F186" s="41" t="s">
        <v>89</v>
      </c>
      <c r="G186" s="42" t="s">
        <v>15</v>
      </c>
      <c r="H186" s="43">
        <v>2590290100</v>
      </c>
      <c r="I186" s="42"/>
      <c r="J186" s="43"/>
      <c r="K186" s="42" t="s">
        <v>30</v>
      </c>
      <c r="L186" s="40" t="s">
        <v>8</v>
      </c>
      <c r="M186" s="40">
        <v>60</v>
      </c>
      <c r="N186" s="42" t="s">
        <v>31</v>
      </c>
      <c r="O186" s="42"/>
      <c r="P186" s="73"/>
      <c r="Q186" s="73"/>
      <c r="R186" s="73"/>
      <c r="S186" s="25">
        <f t="shared" si="8"/>
        <v>0</v>
      </c>
      <c r="T186" s="9"/>
    </row>
    <row r="187" spans="1:20" ht="27.6" x14ac:dyDescent="0.3">
      <c r="A187" s="9"/>
      <c r="B187" s="19" t="s">
        <v>850</v>
      </c>
      <c r="C187" s="26">
        <v>4</v>
      </c>
      <c r="D187" s="26">
        <v>2</v>
      </c>
      <c r="E187" s="35" t="s">
        <v>90</v>
      </c>
      <c r="F187" s="35" t="s">
        <v>91</v>
      </c>
      <c r="G187" s="36" t="s">
        <v>40</v>
      </c>
      <c r="H187" s="37" t="s">
        <v>92</v>
      </c>
      <c r="I187" s="38" t="s">
        <v>93</v>
      </c>
      <c r="J187" s="39" t="s">
        <v>94</v>
      </c>
      <c r="K187" s="36" t="s">
        <v>26</v>
      </c>
      <c r="L187" s="36" t="s">
        <v>8</v>
      </c>
      <c r="M187" s="36">
        <v>150</v>
      </c>
      <c r="N187" s="36" t="s">
        <v>95</v>
      </c>
      <c r="O187" s="38" t="s">
        <v>10</v>
      </c>
      <c r="P187" s="73"/>
      <c r="Q187" s="73"/>
      <c r="R187" s="73"/>
      <c r="S187" s="25">
        <f t="shared" si="8"/>
        <v>0</v>
      </c>
      <c r="T187" s="9"/>
    </row>
    <row r="188" spans="1:20" x14ac:dyDescent="0.3">
      <c r="A188" s="9"/>
      <c r="B188" s="19" t="s">
        <v>851</v>
      </c>
      <c r="C188" s="26"/>
      <c r="D188" s="26">
        <v>2</v>
      </c>
      <c r="E188" s="27"/>
      <c r="F188" s="27" t="s">
        <v>96</v>
      </c>
      <c r="G188" s="26" t="s">
        <v>40</v>
      </c>
      <c r="H188" s="28" t="s">
        <v>97</v>
      </c>
      <c r="I188" s="29" t="s">
        <v>98</v>
      </c>
      <c r="J188" s="28"/>
      <c r="K188" s="29"/>
      <c r="L188" s="29">
        <v>25</v>
      </c>
      <c r="M188" s="26"/>
      <c r="N188" s="26" t="s">
        <v>99</v>
      </c>
      <c r="O188" s="26"/>
      <c r="P188" s="73"/>
      <c r="Q188" s="73"/>
      <c r="R188" s="73"/>
      <c r="S188" s="25">
        <f t="shared" si="8"/>
        <v>0</v>
      </c>
      <c r="T188" s="9"/>
    </row>
    <row r="189" spans="1:20" ht="27.6" x14ac:dyDescent="0.3">
      <c r="A189" s="9"/>
      <c r="B189" s="19" t="s">
        <v>852</v>
      </c>
      <c r="C189" s="40">
        <v>1</v>
      </c>
      <c r="D189" s="40">
        <v>2</v>
      </c>
      <c r="E189" s="41" t="s">
        <v>100</v>
      </c>
      <c r="F189" s="41" t="s">
        <v>101</v>
      </c>
      <c r="G189" s="40" t="s">
        <v>102</v>
      </c>
      <c r="H189" s="43">
        <v>3412</v>
      </c>
      <c r="I189" s="42"/>
      <c r="J189" s="43"/>
      <c r="K189" s="42" t="s">
        <v>7</v>
      </c>
      <c r="L189" s="42" t="s">
        <v>8</v>
      </c>
      <c r="M189" s="40">
        <v>750</v>
      </c>
      <c r="N189" s="40" t="s">
        <v>99</v>
      </c>
      <c r="O189" s="40"/>
      <c r="P189" s="73"/>
      <c r="Q189" s="73"/>
      <c r="R189" s="73"/>
      <c r="S189" s="25">
        <f t="shared" si="8"/>
        <v>0</v>
      </c>
      <c r="T189" s="9"/>
    </row>
    <row r="190" spans="1:20" ht="27.6" x14ac:dyDescent="0.3">
      <c r="A190" s="9"/>
      <c r="B190" s="19" t="s">
        <v>853</v>
      </c>
      <c r="C190" s="20">
        <v>4</v>
      </c>
      <c r="D190" s="20">
        <v>2</v>
      </c>
      <c r="E190" s="21" t="s">
        <v>103</v>
      </c>
      <c r="F190" s="21" t="s">
        <v>104</v>
      </c>
      <c r="G190" s="20" t="s">
        <v>47</v>
      </c>
      <c r="H190" s="22" t="s">
        <v>105</v>
      </c>
      <c r="I190" s="23">
        <v>2112012</v>
      </c>
      <c r="J190" s="24">
        <v>160</v>
      </c>
      <c r="K190" s="20" t="s">
        <v>26</v>
      </c>
      <c r="L190" s="20">
        <v>275</v>
      </c>
      <c r="M190" s="20">
        <v>160</v>
      </c>
      <c r="N190" s="20" t="s">
        <v>9</v>
      </c>
      <c r="O190" s="23" t="s">
        <v>22</v>
      </c>
      <c r="P190" s="73"/>
      <c r="Q190" s="73"/>
      <c r="R190" s="73"/>
      <c r="S190" s="25">
        <f t="shared" si="8"/>
        <v>0</v>
      </c>
      <c r="T190" s="9"/>
    </row>
    <row r="191" spans="1:20" x14ac:dyDescent="0.3">
      <c r="A191" s="9"/>
      <c r="B191" s="19" t="s">
        <v>854</v>
      </c>
      <c r="C191" s="40">
        <v>1</v>
      </c>
      <c r="D191" s="40">
        <v>2</v>
      </c>
      <c r="E191" s="41" t="s">
        <v>106</v>
      </c>
      <c r="F191" s="41" t="s">
        <v>107</v>
      </c>
      <c r="G191" s="42" t="s">
        <v>8</v>
      </c>
      <c r="H191" s="43">
        <v>2590320200</v>
      </c>
      <c r="I191" s="42" t="s">
        <v>8</v>
      </c>
      <c r="J191" s="43" t="s">
        <v>8</v>
      </c>
      <c r="K191" s="42" t="s">
        <v>30</v>
      </c>
      <c r="L191" s="40" t="s">
        <v>8</v>
      </c>
      <c r="M191" s="40">
        <v>10</v>
      </c>
      <c r="N191" s="42" t="s">
        <v>31</v>
      </c>
      <c r="O191" s="42" t="s">
        <v>8</v>
      </c>
      <c r="P191" s="73"/>
      <c r="Q191" s="73"/>
      <c r="R191" s="73"/>
      <c r="S191" s="25">
        <f t="shared" si="8"/>
        <v>0</v>
      </c>
      <c r="T191" s="9"/>
    </row>
    <row r="192" spans="1:20" ht="27.6" x14ac:dyDescent="0.3">
      <c r="A192" s="9"/>
      <c r="B192" s="19" t="s">
        <v>855</v>
      </c>
      <c r="C192" s="20">
        <v>4</v>
      </c>
      <c r="D192" s="20">
        <v>2</v>
      </c>
      <c r="E192" s="21" t="s">
        <v>108</v>
      </c>
      <c r="F192" s="21" t="s">
        <v>109</v>
      </c>
      <c r="G192" s="20" t="s">
        <v>110</v>
      </c>
      <c r="H192" s="22" t="s">
        <v>111</v>
      </c>
      <c r="I192" s="23">
        <v>2246476</v>
      </c>
      <c r="J192" s="24">
        <v>170.4</v>
      </c>
      <c r="K192" s="20" t="s">
        <v>7</v>
      </c>
      <c r="L192" s="20" t="s">
        <v>8</v>
      </c>
      <c r="M192" s="20">
        <v>80</v>
      </c>
      <c r="N192" s="20" t="s">
        <v>9</v>
      </c>
      <c r="O192" s="20" t="s">
        <v>78</v>
      </c>
      <c r="P192" s="73"/>
      <c r="Q192" s="73"/>
      <c r="R192" s="73"/>
      <c r="S192" s="25">
        <f t="shared" si="8"/>
        <v>0</v>
      </c>
      <c r="T192" s="9"/>
    </row>
    <row r="193" spans="1:20" ht="27.6" x14ac:dyDescent="0.3">
      <c r="A193" s="9"/>
      <c r="B193" s="19" t="s">
        <v>856</v>
      </c>
      <c r="C193" s="40">
        <v>1</v>
      </c>
      <c r="D193" s="40">
        <v>2</v>
      </c>
      <c r="E193" s="41" t="s">
        <v>112</v>
      </c>
      <c r="F193" s="41" t="s">
        <v>113</v>
      </c>
      <c r="G193" s="42" t="s">
        <v>15</v>
      </c>
      <c r="H193" s="43" t="s">
        <v>697</v>
      </c>
      <c r="I193" s="42"/>
      <c r="J193" s="44"/>
      <c r="K193" s="40" t="s">
        <v>30</v>
      </c>
      <c r="L193" s="40" t="s">
        <v>8</v>
      </c>
      <c r="M193" s="40"/>
      <c r="N193" s="42" t="s">
        <v>31</v>
      </c>
      <c r="O193" s="42"/>
      <c r="P193" s="73"/>
      <c r="Q193" s="73"/>
      <c r="R193" s="73"/>
      <c r="S193" s="25">
        <f t="shared" si="8"/>
        <v>0</v>
      </c>
      <c r="T193" s="9"/>
    </row>
    <row r="194" spans="1:20" ht="27.6" x14ac:dyDescent="0.3">
      <c r="A194" s="9"/>
      <c r="B194" s="19" t="s">
        <v>857</v>
      </c>
      <c r="C194" s="40">
        <v>1</v>
      </c>
      <c r="D194" s="40">
        <v>2</v>
      </c>
      <c r="E194" s="41" t="s">
        <v>114</v>
      </c>
      <c r="F194" s="41" t="s">
        <v>115</v>
      </c>
      <c r="G194" s="42" t="s">
        <v>15</v>
      </c>
      <c r="H194" s="43">
        <v>2588790200</v>
      </c>
      <c r="I194" s="42"/>
      <c r="J194" s="44"/>
      <c r="K194" s="40" t="s">
        <v>30</v>
      </c>
      <c r="L194" s="40" t="s">
        <v>8</v>
      </c>
      <c r="M194" s="40">
        <v>25</v>
      </c>
      <c r="N194" s="42" t="s">
        <v>31</v>
      </c>
      <c r="O194" s="42"/>
      <c r="P194" s="73"/>
      <c r="Q194" s="73"/>
      <c r="R194" s="73"/>
      <c r="S194" s="25">
        <f t="shared" si="8"/>
        <v>0</v>
      </c>
      <c r="T194" s="9"/>
    </row>
    <row r="195" spans="1:20" ht="27.6" x14ac:dyDescent="0.3">
      <c r="A195" s="9"/>
      <c r="B195" s="19" t="s">
        <v>858</v>
      </c>
      <c r="C195" s="26">
        <v>1</v>
      </c>
      <c r="D195" s="26">
        <v>2</v>
      </c>
      <c r="E195" s="49" t="s">
        <v>116</v>
      </c>
      <c r="F195" s="49" t="s">
        <v>117</v>
      </c>
      <c r="G195" s="50" t="s">
        <v>8</v>
      </c>
      <c r="H195" s="51" t="s">
        <v>8</v>
      </c>
      <c r="I195" s="52" t="s">
        <v>8</v>
      </c>
      <c r="J195" s="53" t="s">
        <v>8</v>
      </c>
      <c r="K195" s="50"/>
      <c r="L195" s="50">
        <v>100</v>
      </c>
      <c r="M195" s="50" t="s">
        <v>8</v>
      </c>
      <c r="N195" s="50" t="s">
        <v>37</v>
      </c>
      <c r="O195" s="50" t="s">
        <v>8</v>
      </c>
      <c r="P195" s="73"/>
      <c r="Q195" s="73"/>
      <c r="R195" s="73"/>
      <c r="S195" s="25">
        <f t="shared" si="8"/>
        <v>0</v>
      </c>
      <c r="T195" s="9"/>
    </row>
    <row r="196" spans="1:20" ht="27.6" x14ac:dyDescent="0.3">
      <c r="A196" s="9"/>
      <c r="B196" s="19" t="s">
        <v>859</v>
      </c>
      <c r="C196" s="26">
        <v>1</v>
      </c>
      <c r="D196" s="26">
        <v>2</v>
      </c>
      <c r="E196" s="27" t="s">
        <v>116</v>
      </c>
      <c r="F196" s="27" t="s">
        <v>118</v>
      </c>
      <c r="G196" s="26" t="s">
        <v>8</v>
      </c>
      <c r="H196" s="28" t="s">
        <v>8</v>
      </c>
      <c r="I196" s="29" t="s">
        <v>8</v>
      </c>
      <c r="J196" s="46" t="s">
        <v>8</v>
      </c>
      <c r="K196" s="26"/>
      <c r="L196" s="26" t="s">
        <v>8</v>
      </c>
      <c r="M196" s="26" t="s">
        <v>8</v>
      </c>
      <c r="N196" s="54" t="s">
        <v>37</v>
      </c>
      <c r="O196" s="50" t="s">
        <v>8</v>
      </c>
      <c r="P196" s="73"/>
      <c r="Q196" s="73"/>
      <c r="R196" s="73"/>
      <c r="S196" s="25">
        <f t="shared" si="8"/>
        <v>0</v>
      </c>
      <c r="T196" s="9"/>
    </row>
    <row r="197" spans="1:20" x14ac:dyDescent="0.3">
      <c r="A197" s="9"/>
      <c r="B197" s="19" t="s">
        <v>860</v>
      </c>
      <c r="C197" s="20">
        <v>4</v>
      </c>
      <c r="D197" s="20">
        <v>2</v>
      </c>
      <c r="E197" s="21" t="s">
        <v>119</v>
      </c>
      <c r="F197" s="21" t="s">
        <v>120</v>
      </c>
      <c r="G197" s="20" t="s">
        <v>121</v>
      </c>
      <c r="H197" s="22" t="s">
        <v>122</v>
      </c>
      <c r="I197" s="23">
        <v>995472</v>
      </c>
      <c r="J197" s="24">
        <v>268.10000000000002</v>
      </c>
      <c r="K197" s="20" t="s">
        <v>26</v>
      </c>
      <c r="L197" s="20" t="s">
        <v>8</v>
      </c>
      <c r="M197" s="20">
        <v>30</v>
      </c>
      <c r="N197" s="20" t="s">
        <v>9</v>
      </c>
      <c r="O197" s="20" t="s">
        <v>10</v>
      </c>
      <c r="P197" s="73"/>
      <c r="Q197" s="73"/>
      <c r="R197" s="73"/>
      <c r="S197" s="25">
        <f t="shared" si="8"/>
        <v>0</v>
      </c>
      <c r="T197" s="9"/>
    </row>
    <row r="198" spans="1:20" ht="27.6" x14ac:dyDescent="0.3">
      <c r="A198" s="9"/>
      <c r="B198" s="19" t="s">
        <v>861</v>
      </c>
      <c r="C198" s="20">
        <v>4</v>
      </c>
      <c r="D198" s="20">
        <v>2</v>
      </c>
      <c r="E198" s="21" t="s">
        <v>123</v>
      </c>
      <c r="F198" s="21" t="s">
        <v>124</v>
      </c>
      <c r="G198" s="20" t="s">
        <v>15</v>
      </c>
      <c r="H198" s="22">
        <v>10079900100</v>
      </c>
      <c r="I198" s="23">
        <v>2099297</v>
      </c>
      <c r="J198" s="24">
        <v>100.6</v>
      </c>
      <c r="K198" s="20" t="s">
        <v>26</v>
      </c>
      <c r="L198" s="20" t="s">
        <v>8</v>
      </c>
      <c r="M198" s="20">
        <v>60</v>
      </c>
      <c r="N198" s="20" t="s">
        <v>9</v>
      </c>
      <c r="O198" s="20" t="s">
        <v>22</v>
      </c>
      <c r="P198" s="73"/>
      <c r="Q198" s="73"/>
      <c r="R198" s="73"/>
      <c r="S198" s="25">
        <f t="shared" si="8"/>
        <v>0</v>
      </c>
      <c r="T198" s="9"/>
    </row>
    <row r="199" spans="1:20" ht="27.6" x14ac:dyDescent="0.3">
      <c r="A199" s="9"/>
      <c r="B199" s="19" t="s">
        <v>862</v>
      </c>
      <c r="C199" s="20">
        <v>4</v>
      </c>
      <c r="D199" s="20">
        <v>2</v>
      </c>
      <c r="E199" s="21" t="s">
        <v>125</v>
      </c>
      <c r="F199" s="21" t="s">
        <v>126</v>
      </c>
      <c r="G199" s="20" t="s">
        <v>47</v>
      </c>
      <c r="H199" s="22"/>
      <c r="I199" s="23"/>
      <c r="J199" s="24"/>
      <c r="K199" s="20" t="s">
        <v>7</v>
      </c>
      <c r="L199" s="20">
        <v>250</v>
      </c>
      <c r="M199" s="20">
        <v>125</v>
      </c>
      <c r="N199" s="20" t="s">
        <v>9</v>
      </c>
      <c r="O199" s="20" t="s">
        <v>22</v>
      </c>
      <c r="P199" s="73"/>
      <c r="Q199" s="73"/>
      <c r="R199" s="73"/>
      <c r="S199" s="25">
        <f t="shared" si="8"/>
        <v>0</v>
      </c>
      <c r="T199" s="9"/>
    </row>
    <row r="200" spans="1:20" ht="27.6" x14ac:dyDescent="0.3">
      <c r="A200" s="9"/>
      <c r="B200" s="19" t="s">
        <v>863</v>
      </c>
      <c r="C200" s="26">
        <v>1</v>
      </c>
      <c r="D200" s="26">
        <v>2</v>
      </c>
      <c r="E200" s="35" t="s">
        <v>127</v>
      </c>
      <c r="F200" s="35" t="s">
        <v>128</v>
      </c>
      <c r="G200" s="36" t="s">
        <v>8</v>
      </c>
      <c r="H200" s="37" t="s">
        <v>8</v>
      </c>
      <c r="I200" s="38" t="s">
        <v>8</v>
      </c>
      <c r="J200" s="39" t="s">
        <v>8</v>
      </c>
      <c r="K200" s="36" t="s">
        <v>7</v>
      </c>
      <c r="L200" s="36" t="s">
        <v>8</v>
      </c>
      <c r="M200" s="36" t="s">
        <v>8</v>
      </c>
      <c r="N200" s="36" t="s">
        <v>99</v>
      </c>
      <c r="O200" s="36" t="s">
        <v>8</v>
      </c>
      <c r="P200" s="73"/>
      <c r="Q200" s="73"/>
      <c r="R200" s="73"/>
      <c r="S200" s="25">
        <f t="shared" si="8"/>
        <v>0</v>
      </c>
      <c r="T200" s="9"/>
    </row>
    <row r="201" spans="1:20" ht="27.6" x14ac:dyDescent="0.3">
      <c r="A201" s="9"/>
      <c r="B201" s="19" t="s">
        <v>864</v>
      </c>
      <c r="C201" s="20">
        <v>4</v>
      </c>
      <c r="D201" s="20">
        <v>2</v>
      </c>
      <c r="E201" s="21" t="s">
        <v>129</v>
      </c>
      <c r="F201" s="21" t="s">
        <v>130</v>
      </c>
      <c r="G201" s="20" t="s">
        <v>34</v>
      </c>
      <c r="H201" s="22" t="s">
        <v>131</v>
      </c>
      <c r="I201" s="23" t="s">
        <v>132</v>
      </c>
      <c r="J201" s="24" t="s">
        <v>133</v>
      </c>
      <c r="K201" s="20" t="s">
        <v>7</v>
      </c>
      <c r="L201" s="20" t="s">
        <v>8</v>
      </c>
      <c r="M201" s="20">
        <v>93</v>
      </c>
      <c r="N201" s="20" t="s">
        <v>99</v>
      </c>
      <c r="O201" s="20" t="s">
        <v>22</v>
      </c>
      <c r="P201" s="73"/>
      <c r="Q201" s="73"/>
      <c r="R201" s="73"/>
      <c r="S201" s="25">
        <f t="shared" si="8"/>
        <v>0</v>
      </c>
      <c r="T201" s="9"/>
    </row>
    <row r="202" spans="1:20" ht="41.4" x14ac:dyDescent="0.3">
      <c r="A202" s="9"/>
      <c r="B202" s="19" t="s">
        <v>865</v>
      </c>
      <c r="C202" s="26">
        <v>1</v>
      </c>
      <c r="D202" s="26">
        <v>2</v>
      </c>
      <c r="E202" s="35" t="s">
        <v>134</v>
      </c>
      <c r="F202" s="35" t="s">
        <v>135</v>
      </c>
      <c r="G202" s="36" t="s">
        <v>81</v>
      </c>
      <c r="H202" s="37" t="s">
        <v>8</v>
      </c>
      <c r="I202" s="38" t="s">
        <v>8</v>
      </c>
      <c r="J202" s="39" t="s">
        <v>8</v>
      </c>
      <c r="K202" s="36" t="s">
        <v>26</v>
      </c>
      <c r="L202" s="36">
        <v>50</v>
      </c>
      <c r="M202" s="36">
        <v>40</v>
      </c>
      <c r="N202" s="36" t="s">
        <v>95</v>
      </c>
      <c r="O202" s="36" t="s">
        <v>22</v>
      </c>
      <c r="P202" s="73"/>
      <c r="Q202" s="73"/>
      <c r="R202" s="73"/>
      <c r="S202" s="25">
        <f t="shared" si="8"/>
        <v>0</v>
      </c>
      <c r="T202" s="9"/>
    </row>
    <row r="203" spans="1:20" ht="27.6" x14ac:dyDescent="0.3">
      <c r="A203" s="9"/>
      <c r="B203" s="19" t="s">
        <v>866</v>
      </c>
      <c r="C203" s="26">
        <v>2</v>
      </c>
      <c r="D203" s="26">
        <v>2</v>
      </c>
      <c r="E203" s="30" t="s">
        <v>136</v>
      </c>
      <c r="F203" s="30" t="s">
        <v>137</v>
      </c>
      <c r="G203" s="33" t="s">
        <v>138</v>
      </c>
      <c r="H203" s="32" t="s">
        <v>8</v>
      </c>
      <c r="I203" s="33" t="s">
        <v>8</v>
      </c>
      <c r="J203" s="34" t="s">
        <v>8</v>
      </c>
      <c r="K203" s="31" t="s">
        <v>7</v>
      </c>
      <c r="L203" s="31" t="s">
        <v>8</v>
      </c>
      <c r="M203" s="31">
        <v>60</v>
      </c>
      <c r="N203" s="31" t="s">
        <v>16</v>
      </c>
      <c r="O203" s="31"/>
      <c r="P203" s="73"/>
      <c r="Q203" s="73"/>
      <c r="R203" s="73"/>
      <c r="S203" s="25">
        <f t="shared" si="8"/>
        <v>0</v>
      </c>
      <c r="T203" s="9"/>
    </row>
    <row r="204" spans="1:20" ht="28.2" thickBot="1" x14ac:dyDescent="0.35">
      <c r="A204" s="9"/>
      <c r="B204" s="19" t="s">
        <v>867</v>
      </c>
      <c r="C204" s="56">
        <v>2</v>
      </c>
      <c r="D204" s="56">
        <v>2</v>
      </c>
      <c r="E204" s="57" t="s">
        <v>139</v>
      </c>
      <c r="F204" s="57" t="s">
        <v>140</v>
      </c>
      <c r="G204" s="56" t="s">
        <v>8</v>
      </c>
      <c r="H204" s="56" t="s">
        <v>8</v>
      </c>
      <c r="I204" s="56" t="s">
        <v>8</v>
      </c>
      <c r="J204" s="56" t="s">
        <v>8</v>
      </c>
      <c r="K204" s="56" t="s">
        <v>8</v>
      </c>
      <c r="L204" s="56" t="s">
        <v>8</v>
      </c>
      <c r="M204" s="56" t="s">
        <v>8</v>
      </c>
      <c r="N204" s="56" t="s">
        <v>8</v>
      </c>
      <c r="O204" s="56" t="s">
        <v>8</v>
      </c>
      <c r="P204" s="73"/>
      <c r="Q204" s="73"/>
      <c r="R204" s="73"/>
      <c r="S204" s="71">
        <f t="shared" si="8"/>
        <v>0</v>
      </c>
      <c r="T204" s="9"/>
    </row>
    <row r="205" spans="1:20" s="175" customFormat="1" ht="16.2" thickBot="1" x14ac:dyDescent="0.35">
      <c r="A205" s="62"/>
      <c r="B205" s="107" t="s">
        <v>915</v>
      </c>
      <c r="C205" s="108"/>
      <c r="D205" s="108"/>
      <c r="E205" s="108"/>
      <c r="F205" s="108"/>
      <c r="G205" s="108"/>
      <c r="H205" s="108"/>
      <c r="I205" s="108"/>
      <c r="J205" s="108"/>
      <c r="K205" s="108"/>
      <c r="L205" s="108"/>
      <c r="M205" s="108"/>
      <c r="N205" s="108"/>
      <c r="O205" s="109"/>
      <c r="P205" s="59">
        <f>SUM(P163:P204)</f>
        <v>0</v>
      </c>
      <c r="Q205" s="60">
        <f t="shared" ref="Q205" si="9">SUM(Q163:Q204)</f>
        <v>0</v>
      </c>
      <c r="R205" s="60">
        <f t="shared" ref="R205" si="10">SUM(R163:R204)</f>
        <v>0</v>
      </c>
      <c r="S205" s="61">
        <f>SUM(S163:S204)</f>
        <v>0</v>
      </c>
      <c r="T205" s="62"/>
    </row>
    <row r="206" spans="1:20" x14ac:dyDescent="0.3">
      <c r="A206" s="9"/>
      <c r="B206" s="63"/>
      <c r="C206" s="64"/>
      <c r="D206" s="64"/>
      <c r="E206" s="65"/>
      <c r="F206" s="65"/>
      <c r="G206" s="64"/>
      <c r="H206" s="66"/>
      <c r="I206" s="67"/>
      <c r="J206" s="63"/>
      <c r="K206" s="64"/>
      <c r="L206" s="64"/>
      <c r="M206" s="64"/>
      <c r="N206" s="64"/>
      <c r="O206" s="72"/>
      <c r="P206" s="68"/>
      <c r="Q206" s="68"/>
      <c r="R206" s="68"/>
      <c r="S206" s="69"/>
      <c r="T206" s="9"/>
    </row>
    <row r="207" spans="1:20" x14ac:dyDescent="0.3">
      <c r="A207" s="9"/>
      <c r="B207" s="63"/>
      <c r="C207" s="64"/>
      <c r="D207" s="64"/>
      <c r="E207" s="65"/>
      <c r="F207" s="65"/>
      <c r="G207" s="64"/>
      <c r="H207" s="66"/>
      <c r="I207" s="67"/>
      <c r="J207" s="63"/>
      <c r="K207" s="64"/>
      <c r="L207" s="64"/>
      <c r="M207" s="64"/>
      <c r="N207" s="64"/>
      <c r="O207" s="72"/>
      <c r="P207" s="68"/>
      <c r="Q207" s="68"/>
      <c r="R207" s="68"/>
      <c r="S207" s="69"/>
      <c r="T207" s="9"/>
    </row>
    <row r="208" spans="1:20" x14ac:dyDescent="0.3">
      <c r="A208" s="9"/>
      <c r="B208" s="63"/>
      <c r="C208" s="64"/>
      <c r="D208" s="64"/>
      <c r="E208" s="65"/>
      <c r="F208" s="65"/>
      <c r="G208" s="64"/>
      <c r="H208" s="66"/>
      <c r="I208" s="67"/>
      <c r="J208" s="63"/>
      <c r="K208" s="64"/>
      <c r="L208" s="64"/>
      <c r="M208" s="64"/>
      <c r="N208" s="64"/>
      <c r="O208" s="72"/>
      <c r="P208" s="68"/>
      <c r="Q208" s="68"/>
      <c r="R208" s="68"/>
      <c r="S208" s="69"/>
      <c r="T208" s="9"/>
    </row>
    <row r="209" spans="1:20" ht="14.4" thickBot="1" x14ac:dyDescent="0.35">
      <c r="A209" s="9"/>
      <c r="B209" s="63"/>
      <c r="C209" s="64"/>
      <c r="D209" s="64"/>
      <c r="E209" s="65"/>
      <c r="F209" s="65"/>
      <c r="G209" s="64"/>
      <c r="H209" s="66"/>
      <c r="I209" s="67"/>
      <c r="J209" s="63"/>
      <c r="K209" s="64"/>
      <c r="L209" s="64"/>
      <c r="M209" s="64"/>
      <c r="N209" s="64"/>
      <c r="O209" s="72"/>
      <c r="P209" s="68"/>
      <c r="Q209" s="68"/>
      <c r="R209" s="68"/>
      <c r="S209" s="69"/>
      <c r="T209" s="9"/>
    </row>
    <row r="210" spans="1:20" s="176" customFormat="1" ht="18.600000000000001" thickBot="1" x14ac:dyDescent="0.35">
      <c r="A210" s="70"/>
      <c r="B210" s="114" t="s">
        <v>1082</v>
      </c>
      <c r="C210" s="115"/>
      <c r="D210" s="115"/>
      <c r="E210" s="115"/>
      <c r="F210" s="115"/>
      <c r="G210" s="115"/>
      <c r="H210" s="115"/>
      <c r="I210" s="115"/>
      <c r="J210" s="115"/>
      <c r="K210" s="115"/>
      <c r="L210" s="115"/>
      <c r="M210" s="115"/>
      <c r="N210" s="115"/>
      <c r="O210" s="115"/>
      <c r="P210" s="115"/>
      <c r="Q210" s="115"/>
      <c r="R210" s="115"/>
      <c r="S210" s="116"/>
      <c r="T210" s="70"/>
    </row>
    <row r="211" spans="1:20" x14ac:dyDescent="0.3">
      <c r="A211" s="9"/>
      <c r="B211" s="103"/>
      <c r="C211" s="104"/>
      <c r="D211" s="104"/>
      <c r="E211" s="104"/>
      <c r="F211" s="104"/>
      <c r="G211" s="104"/>
      <c r="H211" s="104"/>
      <c r="I211" s="104"/>
      <c r="J211" s="104"/>
      <c r="K211" s="104"/>
      <c r="L211" s="104"/>
      <c r="M211" s="104"/>
      <c r="N211" s="104"/>
      <c r="O211" s="104"/>
      <c r="P211" s="105" t="s">
        <v>694</v>
      </c>
      <c r="Q211" s="105"/>
      <c r="R211" s="105"/>
      <c r="S211" s="106"/>
      <c r="T211" s="9"/>
    </row>
    <row r="212" spans="1:20" s="174" customFormat="1" ht="41.4" x14ac:dyDescent="0.3">
      <c r="A212" s="18"/>
      <c r="B212" s="10" t="s">
        <v>696</v>
      </c>
      <c r="C212" s="11" t="s">
        <v>681</v>
      </c>
      <c r="D212" s="11" t="s">
        <v>682</v>
      </c>
      <c r="E212" s="12" t="s">
        <v>683</v>
      </c>
      <c r="F212" s="12" t="s">
        <v>684</v>
      </c>
      <c r="G212" s="13" t="s">
        <v>700</v>
      </c>
      <c r="H212" s="14" t="s">
        <v>685</v>
      </c>
      <c r="I212" s="13" t="s">
        <v>686</v>
      </c>
      <c r="J212" s="14" t="s">
        <v>687</v>
      </c>
      <c r="K212" s="13" t="s">
        <v>688</v>
      </c>
      <c r="L212" s="13" t="s">
        <v>689</v>
      </c>
      <c r="M212" s="15" t="s">
        <v>0</v>
      </c>
      <c r="N212" s="13" t="s">
        <v>690</v>
      </c>
      <c r="O212" s="15" t="s">
        <v>691</v>
      </c>
      <c r="P212" s="16" t="s">
        <v>1873</v>
      </c>
      <c r="Q212" s="16" t="s">
        <v>692</v>
      </c>
      <c r="R212" s="16" t="s">
        <v>693</v>
      </c>
      <c r="S212" s="17" t="s">
        <v>699</v>
      </c>
      <c r="T212" s="18"/>
    </row>
    <row r="213" spans="1:20" x14ac:dyDescent="0.3">
      <c r="A213" s="9"/>
      <c r="B213" s="19" t="s">
        <v>868</v>
      </c>
      <c r="C213" s="20">
        <v>4</v>
      </c>
      <c r="D213" s="20">
        <v>1</v>
      </c>
      <c r="E213" s="21" t="s">
        <v>1</v>
      </c>
      <c r="F213" s="21" t="s">
        <v>2</v>
      </c>
      <c r="G213" s="20" t="s">
        <v>3</v>
      </c>
      <c r="H213" s="22" t="s">
        <v>4</v>
      </c>
      <c r="I213" s="23" t="s">
        <v>5</v>
      </c>
      <c r="J213" s="24" t="s">
        <v>6</v>
      </c>
      <c r="K213" s="20" t="s">
        <v>7</v>
      </c>
      <c r="L213" s="20">
        <v>250</v>
      </c>
      <c r="M213" s="20">
        <v>1000</v>
      </c>
      <c r="N213" s="20" t="s">
        <v>9</v>
      </c>
      <c r="O213" s="20" t="s">
        <v>10</v>
      </c>
      <c r="P213" s="73"/>
      <c r="Q213" s="73"/>
      <c r="R213" s="73"/>
      <c r="S213" s="25">
        <f t="shared" ref="S213:S254" si="11">SUM(P213:R213)</f>
        <v>0</v>
      </c>
      <c r="T213" s="9"/>
    </row>
    <row r="214" spans="1:20" x14ac:dyDescent="0.3">
      <c r="A214" s="9"/>
      <c r="B214" s="19" t="s">
        <v>869</v>
      </c>
      <c r="C214" s="26">
        <v>2</v>
      </c>
      <c r="D214" s="26">
        <v>1</v>
      </c>
      <c r="E214" s="27" t="s">
        <v>11</v>
      </c>
      <c r="F214" s="27" t="s">
        <v>12</v>
      </c>
      <c r="G214" s="26" t="s">
        <v>8</v>
      </c>
      <c r="H214" s="26" t="s">
        <v>8</v>
      </c>
      <c r="I214" s="26" t="s">
        <v>8</v>
      </c>
      <c r="J214" s="26" t="s">
        <v>8</v>
      </c>
      <c r="K214" s="26" t="s">
        <v>8</v>
      </c>
      <c r="L214" s="26" t="s">
        <v>8</v>
      </c>
      <c r="M214" s="26" t="s">
        <v>8</v>
      </c>
      <c r="N214" s="26" t="s">
        <v>8</v>
      </c>
      <c r="O214" s="26" t="s">
        <v>8</v>
      </c>
      <c r="P214" s="73"/>
      <c r="Q214" s="73"/>
      <c r="R214" s="73"/>
      <c r="S214" s="25">
        <f t="shared" si="11"/>
        <v>0</v>
      </c>
      <c r="T214" s="9"/>
    </row>
    <row r="215" spans="1:20" ht="27.6" x14ac:dyDescent="0.3">
      <c r="A215" s="9"/>
      <c r="B215" s="19" t="s">
        <v>870</v>
      </c>
      <c r="C215" s="26">
        <v>2</v>
      </c>
      <c r="D215" s="26">
        <v>1</v>
      </c>
      <c r="E215" s="27" t="s">
        <v>13</v>
      </c>
      <c r="F215" s="27" t="s">
        <v>14</v>
      </c>
      <c r="G215" s="26" t="s">
        <v>15</v>
      </c>
      <c r="H215" s="28" t="s">
        <v>8</v>
      </c>
      <c r="I215" s="29" t="s">
        <v>8</v>
      </c>
      <c r="J215" s="28" t="s">
        <v>8</v>
      </c>
      <c r="K215" s="29" t="s">
        <v>698</v>
      </c>
      <c r="L215" s="29" t="s">
        <v>8</v>
      </c>
      <c r="M215" s="26">
        <v>150</v>
      </c>
      <c r="N215" s="26" t="s">
        <v>16</v>
      </c>
      <c r="O215" s="26"/>
      <c r="P215" s="73"/>
      <c r="Q215" s="73"/>
      <c r="R215" s="73"/>
      <c r="S215" s="25">
        <f t="shared" si="11"/>
        <v>0</v>
      </c>
      <c r="T215" s="9"/>
    </row>
    <row r="216" spans="1:20" ht="27.6" x14ac:dyDescent="0.3">
      <c r="A216" s="9"/>
      <c r="B216" s="19" t="s">
        <v>871</v>
      </c>
      <c r="C216" s="26">
        <v>2</v>
      </c>
      <c r="D216" s="26">
        <v>1</v>
      </c>
      <c r="E216" s="30" t="s">
        <v>17</v>
      </c>
      <c r="F216" s="30" t="s">
        <v>18</v>
      </c>
      <c r="G216" s="31" t="s">
        <v>15</v>
      </c>
      <c r="H216" s="32" t="s">
        <v>19</v>
      </c>
      <c r="I216" s="33">
        <v>8361588</v>
      </c>
      <c r="J216" s="34" t="s">
        <v>8</v>
      </c>
      <c r="K216" s="31" t="s">
        <v>20</v>
      </c>
      <c r="L216" s="31" t="s">
        <v>8</v>
      </c>
      <c r="M216" s="31">
        <v>200</v>
      </c>
      <c r="N216" s="31" t="s">
        <v>21</v>
      </c>
      <c r="O216" s="31" t="s">
        <v>22</v>
      </c>
      <c r="P216" s="73"/>
      <c r="Q216" s="73"/>
      <c r="R216" s="73"/>
      <c r="S216" s="25">
        <f t="shared" si="11"/>
        <v>0</v>
      </c>
      <c r="T216" s="9"/>
    </row>
    <row r="217" spans="1:20" ht="27.6" x14ac:dyDescent="0.3">
      <c r="A217" s="9"/>
      <c r="B217" s="19" t="s">
        <v>872</v>
      </c>
      <c r="C217" s="26">
        <v>2</v>
      </c>
      <c r="D217" s="26">
        <v>1</v>
      </c>
      <c r="E217" s="35" t="s">
        <v>23</v>
      </c>
      <c r="F217" s="35" t="s">
        <v>24</v>
      </c>
      <c r="G217" s="36" t="s">
        <v>15</v>
      </c>
      <c r="H217" s="37">
        <v>6652460100</v>
      </c>
      <c r="I217" s="38">
        <v>2089342</v>
      </c>
      <c r="J217" s="39" t="s">
        <v>25</v>
      </c>
      <c r="K217" s="36" t="s">
        <v>26</v>
      </c>
      <c r="L217" s="36" t="s">
        <v>8</v>
      </c>
      <c r="M217" s="36">
        <v>130</v>
      </c>
      <c r="N217" s="36" t="s">
        <v>27</v>
      </c>
      <c r="O217" s="36" t="s">
        <v>22</v>
      </c>
      <c r="P217" s="73"/>
      <c r="Q217" s="73"/>
      <c r="R217" s="73"/>
      <c r="S217" s="25">
        <f t="shared" si="11"/>
        <v>0</v>
      </c>
      <c r="T217" s="9"/>
    </row>
    <row r="218" spans="1:20" x14ac:dyDescent="0.3">
      <c r="A218" s="9"/>
      <c r="B218" s="19" t="s">
        <v>873</v>
      </c>
      <c r="C218" s="40">
        <v>1</v>
      </c>
      <c r="D218" s="40">
        <v>1</v>
      </c>
      <c r="E218" s="41" t="s">
        <v>28</v>
      </c>
      <c r="F218" s="41" t="s">
        <v>29</v>
      </c>
      <c r="G218" s="42" t="s">
        <v>15</v>
      </c>
      <c r="H218" s="43">
        <v>2588770100</v>
      </c>
      <c r="I218" s="42"/>
      <c r="J218" s="44"/>
      <c r="K218" s="40" t="s">
        <v>30</v>
      </c>
      <c r="L218" s="40" t="s">
        <v>8</v>
      </c>
      <c r="M218" s="40">
        <v>15</v>
      </c>
      <c r="N218" s="42" t="s">
        <v>31</v>
      </c>
      <c r="O218" s="42"/>
      <c r="P218" s="73"/>
      <c r="Q218" s="73"/>
      <c r="R218" s="73"/>
      <c r="S218" s="25">
        <f t="shared" si="11"/>
        <v>0</v>
      </c>
      <c r="T218" s="9"/>
    </row>
    <row r="219" spans="1:20" ht="27.6" x14ac:dyDescent="0.3">
      <c r="A219" s="9"/>
      <c r="B219" s="19" t="s">
        <v>874</v>
      </c>
      <c r="C219" s="40">
        <v>1</v>
      </c>
      <c r="D219" s="40">
        <v>1</v>
      </c>
      <c r="E219" s="35" t="s">
        <v>32</v>
      </c>
      <c r="F219" s="35" t="s">
        <v>33</v>
      </c>
      <c r="G219" s="36" t="s">
        <v>34</v>
      </c>
      <c r="H219" s="37" t="s">
        <v>35</v>
      </c>
      <c r="I219" s="38">
        <v>351392</v>
      </c>
      <c r="J219" s="39" t="s">
        <v>36</v>
      </c>
      <c r="K219" s="36" t="s">
        <v>26</v>
      </c>
      <c r="L219" s="36">
        <v>300</v>
      </c>
      <c r="M219" s="36">
        <v>200</v>
      </c>
      <c r="N219" s="36" t="s">
        <v>37</v>
      </c>
      <c r="O219" s="36" t="s">
        <v>22</v>
      </c>
      <c r="P219" s="73"/>
      <c r="Q219" s="73"/>
      <c r="R219" s="73"/>
      <c r="S219" s="25">
        <f t="shared" si="11"/>
        <v>0</v>
      </c>
      <c r="T219" s="9"/>
    </row>
    <row r="220" spans="1:20" ht="27.6" x14ac:dyDescent="0.3">
      <c r="A220" s="9"/>
      <c r="B220" s="19" t="s">
        <v>875</v>
      </c>
      <c r="C220" s="20">
        <v>4</v>
      </c>
      <c r="D220" s="20">
        <v>1</v>
      </c>
      <c r="E220" s="21" t="s">
        <v>38</v>
      </c>
      <c r="F220" s="21" t="s">
        <v>39</v>
      </c>
      <c r="G220" s="20" t="s">
        <v>40</v>
      </c>
      <c r="H220" s="22" t="s">
        <v>41</v>
      </c>
      <c r="I220" s="23">
        <v>874861234</v>
      </c>
      <c r="J220" s="24" t="s">
        <v>42</v>
      </c>
      <c r="K220" s="45" t="s">
        <v>7</v>
      </c>
      <c r="L220" s="45" t="s">
        <v>8</v>
      </c>
      <c r="M220" s="20">
        <v>45</v>
      </c>
      <c r="N220" s="20" t="s">
        <v>9</v>
      </c>
      <c r="O220" s="20" t="s">
        <v>10</v>
      </c>
      <c r="P220" s="73"/>
      <c r="Q220" s="73"/>
      <c r="R220" s="73"/>
      <c r="S220" s="25">
        <f t="shared" si="11"/>
        <v>0</v>
      </c>
      <c r="T220" s="9"/>
    </row>
    <row r="221" spans="1:20" x14ac:dyDescent="0.3">
      <c r="A221" s="9"/>
      <c r="B221" s="19" t="s">
        <v>876</v>
      </c>
      <c r="C221" s="40">
        <v>1</v>
      </c>
      <c r="D221" s="40">
        <v>1</v>
      </c>
      <c r="E221" s="41" t="s">
        <v>43</v>
      </c>
      <c r="F221" s="41" t="s">
        <v>44</v>
      </c>
      <c r="G221" s="42" t="s">
        <v>15</v>
      </c>
      <c r="H221" s="43">
        <v>2590540100</v>
      </c>
      <c r="I221" s="42"/>
      <c r="J221" s="43"/>
      <c r="K221" s="42" t="s">
        <v>30</v>
      </c>
      <c r="L221" s="40" t="s">
        <v>8</v>
      </c>
      <c r="M221" s="40">
        <v>15</v>
      </c>
      <c r="N221" s="42" t="s">
        <v>31</v>
      </c>
      <c r="O221" s="42"/>
      <c r="P221" s="73"/>
      <c r="Q221" s="73"/>
      <c r="R221" s="73"/>
      <c r="S221" s="25">
        <f t="shared" si="11"/>
        <v>0</v>
      </c>
      <c r="T221" s="9"/>
    </row>
    <row r="222" spans="1:20" ht="27.6" x14ac:dyDescent="0.3">
      <c r="A222" s="9"/>
      <c r="B222" s="19" t="s">
        <v>906</v>
      </c>
      <c r="C222" s="20">
        <v>4</v>
      </c>
      <c r="D222" s="20">
        <v>1</v>
      </c>
      <c r="E222" s="21" t="s">
        <v>45</v>
      </c>
      <c r="F222" s="21" t="s">
        <v>46</v>
      </c>
      <c r="G222" s="20" t="s">
        <v>47</v>
      </c>
      <c r="H222" s="22" t="s">
        <v>48</v>
      </c>
      <c r="I222" s="23">
        <v>754603</v>
      </c>
      <c r="J222" s="24" t="s">
        <v>49</v>
      </c>
      <c r="K222" s="20" t="s">
        <v>26</v>
      </c>
      <c r="L222" s="20">
        <v>500</v>
      </c>
      <c r="M222" s="20">
        <v>110</v>
      </c>
      <c r="N222" s="20" t="s">
        <v>9</v>
      </c>
      <c r="O222" s="20" t="s">
        <v>10</v>
      </c>
      <c r="P222" s="73"/>
      <c r="Q222" s="73"/>
      <c r="R222" s="73"/>
      <c r="S222" s="25">
        <f t="shared" si="11"/>
        <v>0</v>
      </c>
      <c r="T222" s="9"/>
    </row>
    <row r="223" spans="1:20" ht="41.4" x14ac:dyDescent="0.3">
      <c r="A223" s="9"/>
      <c r="B223" s="19" t="s">
        <v>877</v>
      </c>
      <c r="C223" s="20">
        <v>4</v>
      </c>
      <c r="D223" s="20">
        <v>1</v>
      </c>
      <c r="E223" s="21" t="s">
        <v>50</v>
      </c>
      <c r="F223" s="21" t="s">
        <v>51</v>
      </c>
      <c r="G223" s="23" t="s">
        <v>52</v>
      </c>
      <c r="H223" s="22" t="s">
        <v>53</v>
      </c>
      <c r="I223" s="23" t="s">
        <v>54</v>
      </c>
      <c r="J223" s="24">
        <v>708.9</v>
      </c>
      <c r="K223" s="20" t="s">
        <v>26</v>
      </c>
      <c r="L223" s="20">
        <v>200</v>
      </c>
      <c r="M223" s="20">
        <v>50</v>
      </c>
      <c r="N223" s="20" t="s">
        <v>9</v>
      </c>
      <c r="O223" s="20" t="s">
        <v>10</v>
      </c>
      <c r="P223" s="73"/>
      <c r="Q223" s="73"/>
      <c r="R223" s="73"/>
      <c r="S223" s="25">
        <f t="shared" si="11"/>
        <v>0</v>
      </c>
      <c r="T223" s="9"/>
    </row>
    <row r="224" spans="1:20" ht="27.6" x14ac:dyDescent="0.3">
      <c r="A224" s="9"/>
      <c r="B224" s="19" t="s">
        <v>878</v>
      </c>
      <c r="C224" s="20">
        <v>4</v>
      </c>
      <c r="D224" s="20">
        <v>1</v>
      </c>
      <c r="E224" s="21" t="s">
        <v>55</v>
      </c>
      <c r="F224" s="21" t="s">
        <v>56</v>
      </c>
      <c r="G224" s="20" t="s">
        <v>15</v>
      </c>
      <c r="H224" s="22">
        <v>10092990200</v>
      </c>
      <c r="I224" s="23">
        <v>2099083</v>
      </c>
      <c r="J224" s="24">
        <v>164.5</v>
      </c>
      <c r="K224" s="20" t="s">
        <v>26</v>
      </c>
      <c r="L224" s="20">
        <v>200</v>
      </c>
      <c r="M224" s="20">
        <v>150</v>
      </c>
      <c r="N224" s="20" t="s">
        <v>9</v>
      </c>
      <c r="O224" s="20" t="s">
        <v>22</v>
      </c>
      <c r="P224" s="73"/>
      <c r="Q224" s="73"/>
      <c r="R224" s="73"/>
      <c r="S224" s="25">
        <f t="shared" si="11"/>
        <v>0</v>
      </c>
      <c r="T224" s="9"/>
    </row>
    <row r="225" spans="1:20" x14ac:dyDescent="0.3">
      <c r="A225" s="9"/>
      <c r="B225" s="19" t="s">
        <v>879</v>
      </c>
      <c r="C225" s="40">
        <v>1</v>
      </c>
      <c r="D225" s="40">
        <v>1</v>
      </c>
      <c r="E225" s="41" t="s">
        <v>57</v>
      </c>
      <c r="F225" s="41" t="s">
        <v>58</v>
      </c>
      <c r="G225" s="42" t="s">
        <v>15</v>
      </c>
      <c r="H225" s="43">
        <v>2588760200</v>
      </c>
      <c r="I225" s="42"/>
      <c r="J225" s="44"/>
      <c r="K225" s="40" t="s">
        <v>30</v>
      </c>
      <c r="L225" s="40" t="s">
        <v>8</v>
      </c>
      <c r="M225" s="40">
        <v>25</v>
      </c>
      <c r="N225" s="42" t="s">
        <v>31</v>
      </c>
      <c r="O225" s="42"/>
      <c r="P225" s="73"/>
      <c r="Q225" s="73"/>
      <c r="R225" s="73"/>
      <c r="S225" s="25">
        <f t="shared" si="11"/>
        <v>0</v>
      </c>
      <c r="T225" s="9"/>
    </row>
    <row r="226" spans="1:20" x14ac:dyDescent="0.3">
      <c r="A226" s="9"/>
      <c r="B226" s="19" t="s">
        <v>880</v>
      </c>
      <c r="C226" s="26">
        <v>1</v>
      </c>
      <c r="D226" s="26">
        <v>1</v>
      </c>
      <c r="E226" s="27" t="s">
        <v>59</v>
      </c>
      <c r="F226" s="27" t="s">
        <v>60</v>
      </c>
      <c r="G226" s="26" t="s">
        <v>8</v>
      </c>
      <c r="H226" s="28" t="s">
        <v>8</v>
      </c>
      <c r="I226" s="29" t="s">
        <v>8</v>
      </c>
      <c r="J226" s="46" t="s">
        <v>8</v>
      </c>
      <c r="K226" s="26"/>
      <c r="L226" s="26" t="s">
        <v>8</v>
      </c>
      <c r="M226" s="26" t="s">
        <v>8</v>
      </c>
      <c r="N226" s="26" t="s">
        <v>31</v>
      </c>
      <c r="O226" s="26" t="s">
        <v>8</v>
      </c>
      <c r="P226" s="73"/>
      <c r="Q226" s="73"/>
      <c r="R226" s="73"/>
      <c r="S226" s="25">
        <f t="shared" si="11"/>
        <v>0</v>
      </c>
      <c r="T226" s="9"/>
    </row>
    <row r="227" spans="1:20" ht="41.4" x14ac:dyDescent="0.3">
      <c r="A227" s="9"/>
      <c r="B227" s="19" t="s">
        <v>881</v>
      </c>
      <c r="C227" s="47">
        <v>1</v>
      </c>
      <c r="D227" s="47">
        <v>1</v>
      </c>
      <c r="E227" s="27" t="s">
        <v>61</v>
      </c>
      <c r="F227" s="27" t="s">
        <v>62</v>
      </c>
      <c r="G227" s="26" t="s">
        <v>8</v>
      </c>
      <c r="H227" s="28" t="s">
        <v>8</v>
      </c>
      <c r="I227" s="29" t="s">
        <v>8</v>
      </c>
      <c r="J227" s="46" t="s">
        <v>8</v>
      </c>
      <c r="K227" s="26" t="s">
        <v>7</v>
      </c>
      <c r="L227" s="26">
        <v>75</v>
      </c>
      <c r="M227" s="26" t="s">
        <v>8</v>
      </c>
      <c r="N227" s="26" t="s">
        <v>31</v>
      </c>
      <c r="O227" s="26" t="s">
        <v>8</v>
      </c>
      <c r="P227" s="73"/>
      <c r="Q227" s="73"/>
      <c r="R227" s="73"/>
      <c r="S227" s="25">
        <f t="shared" si="11"/>
        <v>0</v>
      </c>
      <c r="T227" s="9"/>
    </row>
    <row r="228" spans="1:20" ht="27.6" x14ac:dyDescent="0.3">
      <c r="A228" s="9"/>
      <c r="B228" s="19" t="s">
        <v>882</v>
      </c>
      <c r="C228" s="20">
        <v>4</v>
      </c>
      <c r="D228" s="20">
        <v>1</v>
      </c>
      <c r="E228" s="21" t="s">
        <v>63</v>
      </c>
      <c r="F228" s="21" t="s">
        <v>64</v>
      </c>
      <c r="G228" s="20" t="s">
        <v>65</v>
      </c>
      <c r="H228" s="22" t="s">
        <v>66</v>
      </c>
      <c r="I228" s="23" t="s">
        <v>67</v>
      </c>
      <c r="J228" s="24" t="s">
        <v>68</v>
      </c>
      <c r="K228" s="20" t="s">
        <v>26</v>
      </c>
      <c r="L228" s="20" t="s">
        <v>8</v>
      </c>
      <c r="M228" s="20">
        <v>500</v>
      </c>
      <c r="N228" s="20" t="s">
        <v>9</v>
      </c>
      <c r="O228" s="20" t="s">
        <v>22</v>
      </c>
      <c r="P228" s="73"/>
      <c r="Q228" s="73"/>
      <c r="R228" s="73"/>
      <c r="S228" s="25">
        <f t="shared" si="11"/>
        <v>0</v>
      </c>
      <c r="T228" s="9"/>
    </row>
    <row r="229" spans="1:20" x14ac:dyDescent="0.3">
      <c r="A229" s="9"/>
      <c r="B229" s="19" t="s">
        <v>883</v>
      </c>
      <c r="C229" s="40">
        <v>1</v>
      </c>
      <c r="D229" s="40">
        <v>1</v>
      </c>
      <c r="E229" s="41" t="s">
        <v>69</v>
      </c>
      <c r="F229" s="41" t="s">
        <v>70</v>
      </c>
      <c r="G229" s="40" t="s">
        <v>8</v>
      </c>
      <c r="H229" s="43" t="s">
        <v>8</v>
      </c>
      <c r="I229" s="42" t="s">
        <v>8</v>
      </c>
      <c r="J229" s="44" t="s">
        <v>8</v>
      </c>
      <c r="K229" s="40" t="s">
        <v>7</v>
      </c>
      <c r="L229" s="40">
        <v>600</v>
      </c>
      <c r="M229" s="40" t="s">
        <v>8</v>
      </c>
      <c r="N229" s="40" t="s">
        <v>31</v>
      </c>
      <c r="O229" s="40" t="s">
        <v>8</v>
      </c>
      <c r="P229" s="73"/>
      <c r="Q229" s="73"/>
      <c r="R229" s="73"/>
      <c r="S229" s="25">
        <f t="shared" si="11"/>
        <v>0</v>
      </c>
      <c r="T229" s="9"/>
    </row>
    <row r="230" spans="1:20" x14ac:dyDescent="0.3">
      <c r="A230" s="9"/>
      <c r="B230" s="19" t="s">
        <v>884</v>
      </c>
      <c r="C230" s="40">
        <v>1</v>
      </c>
      <c r="D230" s="40">
        <v>1</v>
      </c>
      <c r="E230" s="41" t="s">
        <v>69</v>
      </c>
      <c r="F230" s="41" t="s">
        <v>70</v>
      </c>
      <c r="G230" s="40" t="s">
        <v>8</v>
      </c>
      <c r="H230" s="43" t="s">
        <v>8</v>
      </c>
      <c r="I230" s="42" t="s">
        <v>8</v>
      </c>
      <c r="J230" s="44" t="s">
        <v>8</v>
      </c>
      <c r="K230" s="40" t="s">
        <v>7</v>
      </c>
      <c r="L230" s="40">
        <v>300</v>
      </c>
      <c r="M230" s="40" t="s">
        <v>8</v>
      </c>
      <c r="N230" s="40" t="s">
        <v>31</v>
      </c>
      <c r="O230" s="40" t="s">
        <v>8</v>
      </c>
      <c r="P230" s="73"/>
      <c r="Q230" s="73"/>
      <c r="R230" s="73"/>
      <c r="S230" s="25">
        <f t="shared" si="11"/>
        <v>0</v>
      </c>
      <c r="T230" s="9"/>
    </row>
    <row r="231" spans="1:20" x14ac:dyDescent="0.3">
      <c r="A231" s="9"/>
      <c r="B231" s="19" t="s">
        <v>885</v>
      </c>
      <c r="C231" s="47">
        <v>1</v>
      </c>
      <c r="D231" s="47">
        <v>1</v>
      </c>
      <c r="E231" s="27" t="s">
        <v>69</v>
      </c>
      <c r="F231" s="27" t="s">
        <v>70</v>
      </c>
      <c r="G231" s="26" t="s">
        <v>8</v>
      </c>
      <c r="H231" s="28" t="s">
        <v>8</v>
      </c>
      <c r="I231" s="29" t="s">
        <v>8</v>
      </c>
      <c r="J231" s="46" t="s">
        <v>8</v>
      </c>
      <c r="K231" s="26" t="s">
        <v>7</v>
      </c>
      <c r="L231" s="26">
        <v>200</v>
      </c>
      <c r="M231" s="26" t="s">
        <v>8</v>
      </c>
      <c r="N231" s="26" t="s">
        <v>31</v>
      </c>
      <c r="O231" s="26" t="s">
        <v>8</v>
      </c>
      <c r="P231" s="73"/>
      <c r="Q231" s="73"/>
      <c r="R231" s="73"/>
      <c r="S231" s="25">
        <f t="shared" si="11"/>
        <v>0</v>
      </c>
      <c r="T231" s="9"/>
    </row>
    <row r="232" spans="1:20" x14ac:dyDescent="0.3">
      <c r="A232" s="9"/>
      <c r="B232" s="19" t="s">
        <v>886</v>
      </c>
      <c r="C232" s="40">
        <v>1</v>
      </c>
      <c r="D232" s="40">
        <v>1</v>
      </c>
      <c r="E232" s="41" t="s">
        <v>71</v>
      </c>
      <c r="F232" s="41" t="s">
        <v>72</v>
      </c>
      <c r="G232" s="42" t="s">
        <v>15</v>
      </c>
      <c r="H232" s="43">
        <v>2590570200</v>
      </c>
      <c r="I232" s="42"/>
      <c r="J232" s="43"/>
      <c r="K232" s="42" t="s">
        <v>30</v>
      </c>
      <c r="L232" s="40" t="s">
        <v>8</v>
      </c>
      <c r="M232" s="40">
        <v>52</v>
      </c>
      <c r="N232" s="42" t="s">
        <v>31</v>
      </c>
      <c r="O232" s="42"/>
      <c r="P232" s="73"/>
      <c r="Q232" s="73"/>
      <c r="R232" s="73"/>
      <c r="S232" s="25">
        <f t="shared" si="11"/>
        <v>0</v>
      </c>
      <c r="T232" s="9"/>
    </row>
    <row r="233" spans="1:20" ht="27.6" x14ac:dyDescent="0.3">
      <c r="A233" s="9"/>
      <c r="B233" s="19" t="s">
        <v>887</v>
      </c>
      <c r="C233" s="20">
        <v>4</v>
      </c>
      <c r="D233" s="20">
        <v>1</v>
      </c>
      <c r="E233" s="21" t="s">
        <v>73</v>
      </c>
      <c r="F233" s="21" t="s">
        <v>74</v>
      </c>
      <c r="G233" s="20" t="s">
        <v>75</v>
      </c>
      <c r="H233" s="22" t="s">
        <v>76</v>
      </c>
      <c r="I233" s="23" t="s">
        <v>77</v>
      </c>
      <c r="J233" s="24">
        <v>12.75</v>
      </c>
      <c r="K233" s="20" t="s">
        <v>7</v>
      </c>
      <c r="L233" s="20" t="s">
        <v>8</v>
      </c>
      <c r="M233" s="20">
        <v>20</v>
      </c>
      <c r="N233" s="20" t="s">
        <v>9</v>
      </c>
      <c r="O233" s="20" t="s">
        <v>78</v>
      </c>
      <c r="P233" s="73"/>
      <c r="Q233" s="73"/>
      <c r="R233" s="73"/>
      <c r="S233" s="25">
        <f t="shared" si="11"/>
        <v>0</v>
      </c>
      <c r="T233" s="9"/>
    </row>
    <row r="234" spans="1:20" ht="27.6" x14ac:dyDescent="0.3">
      <c r="A234" s="9"/>
      <c r="B234" s="19" t="s">
        <v>888</v>
      </c>
      <c r="C234" s="40">
        <v>1</v>
      </c>
      <c r="D234" s="40">
        <v>1</v>
      </c>
      <c r="E234" s="35" t="s">
        <v>79</v>
      </c>
      <c r="F234" s="35" t="s">
        <v>80</v>
      </c>
      <c r="G234" s="36" t="s">
        <v>81</v>
      </c>
      <c r="H234" s="37" t="s">
        <v>82</v>
      </c>
      <c r="I234" s="38">
        <v>53418215</v>
      </c>
      <c r="J234" s="39" t="s">
        <v>83</v>
      </c>
      <c r="K234" s="36" t="s">
        <v>26</v>
      </c>
      <c r="L234" s="36" t="s">
        <v>8</v>
      </c>
      <c r="M234" s="36">
        <v>60</v>
      </c>
      <c r="N234" s="36" t="s">
        <v>37</v>
      </c>
      <c r="O234" s="36" t="s">
        <v>22</v>
      </c>
      <c r="P234" s="73"/>
      <c r="Q234" s="73"/>
      <c r="R234" s="73"/>
      <c r="S234" s="25">
        <f t="shared" si="11"/>
        <v>0</v>
      </c>
      <c r="T234" s="9"/>
    </row>
    <row r="235" spans="1:20" ht="27.6" x14ac:dyDescent="0.3">
      <c r="A235" s="9"/>
      <c r="B235" s="19" t="s">
        <v>889</v>
      </c>
      <c r="C235" s="20">
        <v>4</v>
      </c>
      <c r="D235" s="20">
        <v>1</v>
      </c>
      <c r="E235" s="21" t="s">
        <v>84</v>
      </c>
      <c r="F235" s="21" t="s">
        <v>85</v>
      </c>
      <c r="G235" s="20" t="s">
        <v>47</v>
      </c>
      <c r="H235" s="22" t="s">
        <v>86</v>
      </c>
      <c r="I235" s="23">
        <v>280599</v>
      </c>
      <c r="J235" s="24" t="s">
        <v>87</v>
      </c>
      <c r="K235" s="45" t="s">
        <v>26</v>
      </c>
      <c r="L235" s="48">
        <v>250</v>
      </c>
      <c r="M235" s="20">
        <v>38</v>
      </c>
      <c r="N235" s="20" t="s">
        <v>9</v>
      </c>
      <c r="O235" s="20" t="s">
        <v>10</v>
      </c>
      <c r="P235" s="73"/>
      <c r="Q235" s="73"/>
      <c r="R235" s="73"/>
      <c r="S235" s="25">
        <f t="shared" si="11"/>
        <v>0</v>
      </c>
      <c r="T235" s="9"/>
    </row>
    <row r="236" spans="1:20" x14ac:dyDescent="0.3">
      <c r="A236" s="9"/>
      <c r="B236" s="19" t="s">
        <v>890</v>
      </c>
      <c r="C236" s="40">
        <v>1</v>
      </c>
      <c r="D236" s="40">
        <v>2</v>
      </c>
      <c r="E236" s="41" t="s">
        <v>88</v>
      </c>
      <c r="F236" s="41" t="s">
        <v>89</v>
      </c>
      <c r="G236" s="42" t="s">
        <v>15</v>
      </c>
      <c r="H236" s="43">
        <v>2590290100</v>
      </c>
      <c r="I236" s="42"/>
      <c r="J236" s="43"/>
      <c r="K236" s="42" t="s">
        <v>30</v>
      </c>
      <c r="L236" s="40" t="s">
        <v>8</v>
      </c>
      <c r="M236" s="40">
        <v>60</v>
      </c>
      <c r="N236" s="42" t="s">
        <v>31</v>
      </c>
      <c r="O236" s="42"/>
      <c r="P236" s="73"/>
      <c r="Q236" s="73"/>
      <c r="R236" s="73"/>
      <c r="S236" s="25">
        <f t="shared" si="11"/>
        <v>0</v>
      </c>
      <c r="T236" s="9"/>
    </row>
    <row r="237" spans="1:20" ht="27.6" x14ac:dyDescent="0.3">
      <c r="A237" s="9"/>
      <c r="B237" s="19" t="s">
        <v>891</v>
      </c>
      <c r="C237" s="26">
        <v>4</v>
      </c>
      <c r="D237" s="26">
        <v>2</v>
      </c>
      <c r="E237" s="35" t="s">
        <v>90</v>
      </c>
      <c r="F237" s="35" t="s">
        <v>91</v>
      </c>
      <c r="G237" s="36" t="s">
        <v>40</v>
      </c>
      <c r="H237" s="37" t="s">
        <v>92</v>
      </c>
      <c r="I237" s="38" t="s">
        <v>93</v>
      </c>
      <c r="J237" s="39" t="s">
        <v>94</v>
      </c>
      <c r="K237" s="36" t="s">
        <v>26</v>
      </c>
      <c r="L237" s="36" t="s">
        <v>8</v>
      </c>
      <c r="M237" s="36">
        <v>150</v>
      </c>
      <c r="N237" s="36" t="s">
        <v>95</v>
      </c>
      <c r="O237" s="38" t="s">
        <v>10</v>
      </c>
      <c r="P237" s="73"/>
      <c r="Q237" s="73"/>
      <c r="R237" s="73"/>
      <c r="S237" s="25">
        <f t="shared" si="11"/>
        <v>0</v>
      </c>
      <c r="T237" s="9"/>
    </row>
    <row r="238" spans="1:20" x14ac:dyDescent="0.3">
      <c r="A238" s="9"/>
      <c r="B238" s="19" t="s">
        <v>892</v>
      </c>
      <c r="C238" s="26"/>
      <c r="D238" s="26">
        <v>2</v>
      </c>
      <c r="E238" s="27"/>
      <c r="F238" s="27" t="s">
        <v>96</v>
      </c>
      <c r="G238" s="26" t="s">
        <v>40</v>
      </c>
      <c r="H238" s="28" t="s">
        <v>97</v>
      </c>
      <c r="I238" s="29" t="s">
        <v>98</v>
      </c>
      <c r="J238" s="28"/>
      <c r="K238" s="29"/>
      <c r="L238" s="29">
        <v>25</v>
      </c>
      <c r="M238" s="26"/>
      <c r="N238" s="26" t="s">
        <v>99</v>
      </c>
      <c r="O238" s="26"/>
      <c r="P238" s="73"/>
      <c r="Q238" s="73"/>
      <c r="R238" s="73"/>
      <c r="S238" s="25">
        <f t="shared" si="11"/>
        <v>0</v>
      </c>
      <c r="T238" s="9"/>
    </row>
    <row r="239" spans="1:20" ht="27.6" x14ac:dyDescent="0.3">
      <c r="A239" s="9"/>
      <c r="B239" s="19" t="s">
        <v>893</v>
      </c>
      <c r="C239" s="40">
        <v>1</v>
      </c>
      <c r="D239" s="40">
        <v>2</v>
      </c>
      <c r="E239" s="41" t="s">
        <v>100</v>
      </c>
      <c r="F239" s="41" t="s">
        <v>101</v>
      </c>
      <c r="G239" s="40" t="s">
        <v>102</v>
      </c>
      <c r="H239" s="43">
        <v>3412</v>
      </c>
      <c r="I239" s="42"/>
      <c r="J239" s="43"/>
      <c r="K239" s="42" t="s">
        <v>7</v>
      </c>
      <c r="L239" s="42" t="s">
        <v>8</v>
      </c>
      <c r="M239" s="40">
        <v>750</v>
      </c>
      <c r="N239" s="40" t="s">
        <v>99</v>
      </c>
      <c r="O239" s="40"/>
      <c r="P239" s="73"/>
      <c r="Q239" s="73"/>
      <c r="R239" s="73"/>
      <c r="S239" s="25">
        <f t="shared" si="11"/>
        <v>0</v>
      </c>
      <c r="T239" s="9"/>
    </row>
    <row r="240" spans="1:20" ht="27.6" x14ac:dyDescent="0.3">
      <c r="A240" s="9"/>
      <c r="B240" s="19" t="s">
        <v>894</v>
      </c>
      <c r="C240" s="20">
        <v>4</v>
      </c>
      <c r="D240" s="20">
        <v>2</v>
      </c>
      <c r="E240" s="21" t="s">
        <v>103</v>
      </c>
      <c r="F240" s="21" t="s">
        <v>104</v>
      </c>
      <c r="G240" s="20" t="s">
        <v>47</v>
      </c>
      <c r="H240" s="22" t="s">
        <v>105</v>
      </c>
      <c r="I240" s="23">
        <v>2112012</v>
      </c>
      <c r="J240" s="24">
        <v>160</v>
      </c>
      <c r="K240" s="20" t="s">
        <v>26</v>
      </c>
      <c r="L240" s="20">
        <v>275</v>
      </c>
      <c r="M240" s="20">
        <v>160</v>
      </c>
      <c r="N240" s="20" t="s">
        <v>9</v>
      </c>
      <c r="O240" s="23" t="s">
        <v>22</v>
      </c>
      <c r="P240" s="73"/>
      <c r="Q240" s="73"/>
      <c r="R240" s="73"/>
      <c r="S240" s="25">
        <f t="shared" si="11"/>
        <v>0</v>
      </c>
      <c r="T240" s="9"/>
    </row>
    <row r="241" spans="1:20" x14ac:dyDescent="0.3">
      <c r="A241" s="9"/>
      <c r="B241" s="19" t="s">
        <v>895</v>
      </c>
      <c r="C241" s="40">
        <v>1</v>
      </c>
      <c r="D241" s="40">
        <v>2</v>
      </c>
      <c r="E241" s="41" t="s">
        <v>106</v>
      </c>
      <c r="F241" s="41" t="s">
        <v>107</v>
      </c>
      <c r="G241" s="42" t="s">
        <v>8</v>
      </c>
      <c r="H241" s="43">
        <v>2590320200</v>
      </c>
      <c r="I241" s="42" t="s">
        <v>8</v>
      </c>
      <c r="J241" s="43" t="s">
        <v>8</v>
      </c>
      <c r="K241" s="42" t="s">
        <v>30</v>
      </c>
      <c r="L241" s="40" t="s">
        <v>8</v>
      </c>
      <c r="M241" s="40">
        <v>10</v>
      </c>
      <c r="N241" s="42" t="s">
        <v>31</v>
      </c>
      <c r="O241" s="42" t="s">
        <v>8</v>
      </c>
      <c r="P241" s="73"/>
      <c r="Q241" s="73"/>
      <c r="R241" s="73"/>
      <c r="S241" s="25">
        <f t="shared" si="11"/>
        <v>0</v>
      </c>
      <c r="T241" s="9"/>
    </row>
    <row r="242" spans="1:20" ht="27.6" x14ac:dyDescent="0.3">
      <c r="A242" s="9"/>
      <c r="B242" s="19" t="s">
        <v>896</v>
      </c>
      <c r="C242" s="20">
        <v>4</v>
      </c>
      <c r="D242" s="20">
        <v>2</v>
      </c>
      <c r="E242" s="21" t="s">
        <v>108</v>
      </c>
      <c r="F242" s="21" t="s">
        <v>109</v>
      </c>
      <c r="G242" s="20" t="s">
        <v>110</v>
      </c>
      <c r="H242" s="22" t="s">
        <v>111</v>
      </c>
      <c r="I242" s="23">
        <v>2246476</v>
      </c>
      <c r="J242" s="24">
        <v>170.4</v>
      </c>
      <c r="K242" s="20" t="s">
        <v>7</v>
      </c>
      <c r="L242" s="20" t="s">
        <v>8</v>
      </c>
      <c r="M242" s="20">
        <v>80</v>
      </c>
      <c r="N242" s="20" t="s">
        <v>9</v>
      </c>
      <c r="O242" s="20" t="s">
        <v>78</v>
      </c>
      <c r="P242" s="73"/>
      <c r="Q242" s="73"/>
      <c r="R242" s="73"/>
      <c r="S242" s="25">
        <f t="shared" si="11"/>
        <v>0</v>
      </c>
      <c r="T242" s="9"/>
    </row>
    <row r="243" spans="1:20" ht="27.6" x14ac:dyDescent="0.3">
      <c r="A243" s="9"/>
      <c r="B243" s="19" t="s">
        <v>897</v>
      </c>
      <c r="C243" s="40">
        <v>1</v>
      </c>
      <c r="D243" s="40">
        <v>2</v>
      </c>
      <c r="E243" s="41" t="s">
        <v>112</v>
      </c>
      <c r="F243" s="41" t="s">
        <v>113</v>
      </c>
      <c r="G243" s="42" t="s">
        <v>15</v>
      </c>
      <c r="H243" s="43" t="s">
        <v>697</v>
      </c>
      <c r="I243" s="42"/>
      <c r="J243" s="44"/>
      <c r="K243" s="40" t="s">
        <v>30</v>
      </c>
      <c r="L243" s="40" t="s">
        <v>8</v>
      </c>
      <c r="M243" s="40"/>
      <c r="N243" s="42" t="s">
        <v>31</v>
      </c>
      <c r="O243" s="42"/>
      <c r="P243" s="73"/>
      <c r="Q243" s="73"/>
      <c r="R243" s="73"/>
      <c r="S243" s="25">
        <f t="shared" si="11"/>
        <v>0</v>
      </c>
      <c r="T243" s="9"/>
    </row>
    <row r="244" spans="1:20" ht="27.6" x14ac:dyDescent="0.3">
      <c r="A244" s="9"/>
      <c r="B244" s="19" t="s">
        <v>898</v>
      </c>
      <c r="C244" s="40">
        <v>1</v>
      </c>
      <c r="D244" s="40">
        <v>2</v>
      </c>
      <c r="E244" s="41" t="s">
        <v>114</v>
      </c>
      <c r="F244" s="41" t="s">
        <v>115</v>
      </c>
      <c r="G244" s="42" t="s">
        <v>15</v>
      </c>
      <c r="H244" s="43">
        <v>2588790200</v>
      </c>
      <c r="I244" s="42"/>
      <c r="J244" s="44"/>
      <c r="K244" s="40" t="s">
        <v>30</v>
      </c>
      <c r="L244" s="40" t="s">
        <v>8</v>
      </c>
      <c r="M244" s="40">
        <v>25</v>
      </c>
      <c r="N244" s="42" t="s">
        <v>31</v>
      </c>
      <c r="O244" s="42"/>
      <c r="P244" s="73"/>
      <c r="Q244" s="73"/>
      <c r="R244" s="73"/>
      <c r="S244" s="25">
        <f t="shared" si="11"/>
        <v>0</v>
      </c>
      <c r="T244" s="9"/>
    </row>
    <row r="245" spans="1:20" ht="27.6" x14ac:dyDescent="0.3">
      <c r="A245" s="9"/>
      <c r="B245" s="19" t="s">
        <v>899</v>
      </c>
      <c r="C245" s="26">
        <v>1</v>
      </c>
      <c r="D245" s="26">
        <v>2</v>
      </c>
      <c r="E245" s="49" t="s">
        <v>116</v>
      </c>
      <c r="F245" s="49" t="s">
        <v>117</v>
      </c>
      <c r="G245" s="50" t="s">
        <v>8</v>
      </c>
      <c r="H245" s="51" t="s">
        <v>8</v>
      </c>
      <c r="I245" s="52" t="s">
        <v>8</v>
      </c>
      <c r="J245" s="53" t="s">
        <v>8</v>
      </c>
      <c r="K245" s="50"/>
      <c r="L245" s="50">
        <v>100</v>
      </c>
      <c r="M245" s="50" t="s">
        <v>8</v>
      </c>
      <c r="N245" s="50" t="s">
        <v>37</v>
      </c>
      <c r="O245" s="50" t="s">
        <v>8</v>
      </c>
      <c r="P245" s="73"/>
      <c r="Q245" s="73"/>
      <c r="R245" s="73"/>
      <c r="S245" s="25">
        <f t="shared" si="11"/>
        <v>0</v>
      </c>
      <c r="T245" s="9"/>
    </row>
    <row r="246" spans="1:20" ht="27.6" x14ac:dyDescent="0.3">
      <c r="A246" s="9"/>
      <c r="B246" s="19" t="s">
        <v>900</v>
      </c>
      <c r="C246" s="26">
        <v>1</v>
      </c>
      <c r="D246" s="26">
        <v>2</v>
      </c>
      <c r="E246" s="27" t="s">
        <v>116</v>
      </c>
      <c r="F246" s="27" t="s">
        <v>118</v>
      </c>
      <c r="G246" s="26" t="s">
        <v>8</v>
      </c>
      <c r="H246" s="28" t="s">
        <v>8</v>
      </c>
      <c r="I246" s="29" t="s">
        <v>8</v>
      </c>
      <c r="J246" s="46" t="s">
        <v>8</v>
      </c>
      <c r="K246" s="26"/>
      <c r="L246" s="26" t="s">
        <v>8</v>
      </c>
      <c r="M246" s="26" t="s">
        <v>8</v>
      </c>
      <c r="N246" s="54" t="s">
        <v>37</v>
      </c>
      <c r="O246" s="50" t="s">
        <v>8</v>
      </c>
      <c r="P246" s="73"/>
      <c r="Q246" s="73"/>
      <c r="R246" s="73"/>
      <c r="S246" s="25">
        <f t="shared" si="11"/>
        <v>0</v>
      </c>
      <c r="T246" s="9"/>
    </row>
    <row r="247" spans="1:20" x14ac:dyDescent="0.3">
      <c r="A247" s="9"/>
      <c r="B247" s="19" t="s">
        <v>901</v>
      </c>
      <c r="C247" s="20">
        <v>4</v>
      </c>
      <c r="D247" s="20">
        <v>2</v>
      </c>
      <c r="E247" s="21" t="s">
        <v>119</v>
      </c>
      <c r="F247" s="21" t="s">
        <v>120</v>
      </c>
      <c r="G247" s="20" t="s">
        <v>121</v>
      </c>
      <c r="H247" s="22" t="s">
        <v>122</v>
      </c>
      <c r="I247" s="23">
        <v>995472</v>
      </c>
      <c r="J247" s="24">
        <v>268.10000000000002</v>
      </c>
      <c r="K247" s="20" t="s">
        <v>26</v>
      </c>
      <c r="L247" s="20" t="s">
        <v>8</v>
      </c>
      <c r="M247" s="20">
        <v>30</v>
      </c>
      <c r="N247" s="20" t="s">
        <v>9</v>
      </c>
      <c r="O247" s="20" t="s">
        <v>10</v>
      </c>
      <c r="P247" s="73"/>
      <c r="Q247" s="73"/>
      <c r="R247" s="73"/>
      <c r="S247" s="25">
        <f t="shared" si="11"/>
        <v>0</v>
      </c>
      <c r="T247" s="9"/>
    </row>
    <row r="248" spans="1:20" ht="27.6" x14ac:dyDescent="0.3">
      <c r="A248" s="9"/>
      <c r="B248" s="19" t="s">
        <v>902</v>
      </c>
      <c r="C248" s="20">
        <v>4</v>
      </c>
      <c r="D248" s="20">
        <v>2</v>
      </c>
      <c r="E248" s="21" t="s">
        <v>123</v>
      </c>
      <c r="F248" s="21" t="s">
        <v>124</v>
      </c>
      <c r="G248" s="20" t="s">
        <v>15</v>
      </c>
      <c r="H248" s="22">
        <v>10079900100</v>
      </c>
      <c r="I248" s="23">
        <v>2099297</v>
      </c>
      <c r="J248" s="24">
        <v>100.6</v>
      </c>
      <c r="K248" s="20" t="s">
        <v>26</v>
      </c>
      <c r="L248" s="20" t="s">
        <v>8</v>
      </c>
      <c r="M248" s="20">
        <v>60</v>
      </c>
      <c r="N248" s="20" t="s">
        <v>9</v>
      </c>
      <c r="O248" s="20" t="s">
        <v>22</v>
      </c>
      <c r="P248" s="73"/>
      <c r="Q248" s="73"/>
      <c r="R248" s="73"/>
      <c r="S248" s="25">
        <f t="shared" si="11"/>
        <v>0</v>
      </c>
      <c r="T248" s="9"/>
    </row>
    <row r="249" spans="1:20" ht="27.6" x14ac:dyDescent="0.3">
      <c r="A249" s="9"/>
      <c r="B249" s="19" t="s">
        <v>903</v>
      </c>
      <c r="C249" s="20">
        <v>4</v>
      </c>
      <c r="D249" s="20">
        <v>2</v>
      </c>
      <c r="E249" s="21" t="s">
        <v>125</v>
      </c>
      <c r="F249" s="21" t="s">
        <v>126</v>
      </c>
      <c r="G249" s="20" t="s">
        <v>47</v>
      </c>
      <c r="H249" s="22"/>
      <c r="I249" s="23"/>
      <c r="J249" s="24"/>
      <c r="K249" s="20" t="s">
        <v>7</v>
      </c>
      <c r="L249" s="20">
        <v>250</v>
      </c>
      <c r="M249" s="20">
        <v>125</v>
      </c>
      <c r="N249" s="20" t="s">
        <v>9</v>
      </c>
      <c r="O249" s="20" t="s">
        <v>22</v>
      </c>
      <c r="P249" s="73"/>
      <c r="Q249" s="73"/>
      <c r="R249" s="73"/>
      <c r="S249" s="25">
        <f t="shared" si="11"/>
        <v>0</v>
      </c>
      <c r="T249" s="9"/>
    </row>
    <row r="250" spans="1:20" ht="27.6" x14ac:dyDescent="0.3">
      <c r="A250" s="9"/>
      <c r="B250" s="19" t="s">
        <v>904</v>
      </c>
      <c r="C250" s="26">
        <v>1</v>
      </c>
      <c r="D250" s="26">
        <v>2</v>
      </c>
      <c r="E250" s="35" t="s">
        <v>127</v>
      </c>
      <c r="F250" s="35" t="s">
        <v>128</v>
      </c>
      <c r="G250" s="36" t="s">
        <v>8</v>
      </c>
      <c r="H250" s="37" t="s">
        <v>8</v>
      </c>
      <c r="I250" s="38" t="s">
        <v>8</v>
      </c>
      <c r="J250" s="39" t="s">
        <v>8</v>
      </c>
      <c r="K250" s="36" t="s">
        <v>7</v>
      </c>
      <c r="L250" s="36" t="s">
        <v>8</v>
      </c>
      <c r="M250" s="36" t="s">
        <v>8</v>
      </c>
      <c r="N250" s="36" t="s">
        <v>99</v>
      </c>
      <c r="O250" s="36" t="s">
        <v>8</v>
      </c>
      <c r="P250" s="73"/>
      <c r="Q250" s="73"/>
      <c r="R250" s="73"/>
      <c r="S250" s="25">
        <f t="shared" si="11"/>
        <v>0</v>
      </c>
      <c r="T250" s="9"/>
    </row>
    <row r="251" spans="1:20" ht="27.6" x14ac:dyDescent="0.3">
      <c r="A251" s="9"/>
      <c r="B251" s="19" t="s">
        <v>905</v>
      </c>
      <c r="C251" s="20">
        <v>4</v>
      </c>
      <c r="D251" s="20">
        <v>2</v>
      </c>
      <c r="E251" s="21" t="s">
        <v>129</v>
      </c>
      <c r="F251" s="21" t="s">
        <v>130</v>
      </c>
      <c r="G251" s="20" t="s">
        <v>34</v>
      </c>
      <c r="H251" s="22" t="s">
        <v>131</v>
      </c>
      <c r="I251" s="23" t="s">
        <v>132</v>
      </c>
      <c r="J251" s="24" t="s">
        <v>133</v>
      </c>
      <c r="K251" s="20" t="s">
        <v>7</v>
      </c>
      <c r="L251" s="20" t="s">
        <v>8</v>
      </c>
      <c r="M251" s="20">
        <v>93</v>
      </c>
      <c r="N251" s="20" t="s">
        <v>99</v>
      </c>
      <c r="O251" s="20" t="s">
        <v>22</v>
      </c>
      <c r="P251" s="73"/>
      <c r="Q251" s="73"/>
      <c r="R251" s="73"/>
      <c r="S251" s="25">
        <f t="shared" si="11"/>
        <v>0</v>
      </c>
      <c r="T251" s="9"/>
    </row>
    <row r="252" spans="1:20" ht="41.4" x14ac:dyDescent="0.3">
      <c r="A252" s="9"/>
      <c r="B252" s="19" t="s">
        <v>906</v>
      </c>
      <c r="C252" s="26">
        <v>1</v>
      </c>
      <c r="D252" s="26">
        <v>2</v>
      </c>
      <c r="E252" s="35" t="s">
        <v>134</v>
      </c>
      <c r="F252" s="35" t="s">
        <v>135</v>
      </c>
      <c r="G252" s="36" t="s">
        <v>81</v>
      </c>
      <c r="H252" s="37" t="s">
        <v>8</v>
      </c>
      <c r="I252" s="38" t="s">
        <v>8</v>
      </c>
      <c r="J252" s="39" t="s">
        <v>8</v>
      </c>
      <c r="K252" s="36" t="s">
        <v>26</v>
      </c>
      <c r="L252" s="36">
        <v>50</v>
      </c>
      <c r="M252" s="36">
        <v>40</v>
      </c>
      <c r="N252" s="36" t="s">
        <v>95</v>
      </c>
      <c r="O252" s="36" t="s">
        <v>22</v>
      </c>
      <c r="P252" s="73"/>
      <c r="Q252" s="73"/>
      <c r="R252" s="73"/>
      <c r="S252" s="25">
        <f t="shared" si="11"/>
        <v>0</v>
      </c>
      <c r="T252" s="9"/>
    </row>
    <row r="253" spans="1:20" ht="27.6" x14ac:dyDescent="0.3">
      <c r="A253" s="9"/>
      <c r="B253" s="19" t="s">
        <v>907</v>
      </c>
      <c r="C253" s="26">
        <v>2</v>
      </c>
      <c r="D253" s="26">
        <v>2</v>
      </c>
      <c r="E253" s="30" t="s">
        <v>136</v>
      </c>
      <c r="F253" s="30" t="s">
        <v>137</v>
      </c>
      <c r="G253" s="33" t="s">
        <v>138</v>
      </c>
      <c r="H253" s="32" t="s">
        <v>8</v>
      </c>
      <c r="I253" s="33" t="s">
        <v>8</v>
      </c>
      <c r="J253" s="34" t="s">
        <v>8</v>
      </c>
      <c r="K253" s="31" t="s">
        <v>7</v>
      </c>
      <c r="L253" s="31" t="s">
        <v>8</v>
      </c>
      <c r="M253" s="31">
        <v>60</v>
      </c>
      <c r="N253" s="31" t="s">
        <v>16</v>
      </c>
      <c r="O253" s="31"/>
      <c r="P253" s="73"/>
      <c r="Q253" s="73"/>
      <c r="R253" s="73"/>
      <c r="S253" s="25">
        <f t="shared" si="11"/>
        <v>0</v>
      </c>
      <c r="T253" s="9"/>
    </row>
    <row r="254" spans="1:20" ht="28.2" thickBot="1" x14ac:dyDescent="0.35">
      <c r="A254" s="9"/>
      <c r="B254" s="19" t="s">
        <v>908</v>
      </c>
      <c r="C254" s="56">
        <v>2</v>
      </c>
      <c r="D254" s="56">
        <v>2</v>
      </c>
      <c r="E254" s="57" t="s">
        <v>139</v>
      </c>
      <c r="F254" s="57" t="s">
        <v>140</v>
      </c>
      <c r="G254" s="56" t="s">
        <v>8</v>
      </c>
      <c r="H254" s="56" t="s">
        <v>8</v>
      </c>
      <c r="I254" s="56" t="s">
        <v>8</v>
      </c>
      <c r="J254" s="56" t="s">
        <v>8</v>
      </c>
      <c r="K254" s="56" t="s">
        <v>8</v>
      </c>
      <c r="L254" s="56" t="s">
        <v>8</v>
      </c>
      <c r="M254" s="56" t="s">
        <v>8</v>
      </c>
      <c r="N254" s="56" t="s">
        <v>8</v>
      </c>
      <c r="O254" s="56" t="s">
        <v>8</v>
      </c>
      <c r="P254" s="73"/>
      <c r="Q254" s="73"/>
      <c r="R254" s="73"/>
      <c r="S254" s="71">
        <f t="shared" si="11"/>
        <v>0</v>
      </c>
      <c r="T254" s="9"/>
    </row>
    <row r="255" spans="1:20" s="175" customFormat="1" ht="16.2" thickBot="1" x14ac:dyDescent="0.35">
      <c r="A255" s="62"/>
      <c r="B255" s="107" t="s">
        <v>916</v>
      </c>
      <c r="C255" s="108"/>
      <c r="D255" s="108"/>
      <c r="E255" s="108"/>
      <c r="F255" s="108"/>
      <c r="G255" s="108"/>
      <c r="H255" s="108"/>
      <c r="I255" s="108"/>
      <c r="J255" s="108"/>
      <c r="K255" s="108"/>
      <c r="L255" s="108"/>
      <c r="M255" s="108"/>
      <c r="N255" s="108"/>
      <c r="O255" s="109"/>
      <c r="P255" s="59">
        <f>SUM(P213:P254)</f>
        <v>0</v>
      </c>
      <c r="Q255" s="60">
        <f t="shared" ref="Q255" si="12">SUM(Q213:Q254)</f>
        <v>0</v>
      </c>
      <c r="R255" s="60">
        <f t="shared" ref="R255" si="13">SUM(R213:R254)</f>
        <v>0</v>
      </c>
      <c r="S255" s="61">
        <f>SUM(S213:S254)</f>
        <v>0</v>
      </c>
      <c r="T255" s="62"/>
    </row>
    <row r="256" spans="1:20" x14ac:dyDescent="0.3">
      <c r="A256" s="9"/>
      <c r="B256" s="63"/>
      <c r="C256" s="64"/>
      <c r="D256" s="64"/>
      <c r="E256" s="65"/>
      <c r="F256" s="65"/>
      <c r="G256" s="64"/>
      <c r="H256" s="66"/>
      <c r="I256" s="67"/>
      <c r="J256" s="63"/>
      <c r="K256" s="64"/>
      <c r="L256" s="64"/>
      <c r="M256" s="64"/>
      <c r="N256" s="64"/>
      <c r="O256" s="72"/>
      <c r="P256" s="68"/>
      <c r="Q256" s="68"/>
      <c r="R256" s="68"/>
      <c r="S256" s="69"/>
      <c r="T256" s="9"/>
    </row>
  </sheetData>
  <sheetProtection password="DD90" sheet="1" objects="1" scenarios="1" formatCells="0" formatColumns="0" formatRows="0"/>
  <autoFilter ref="C12:O54">
    <sortState ref="C2:R224">
      <sortCondition ref="D2:D224"/>
    </sortState>
  </autoFilter>
  <mergeCells count="26">
    <mergeCell ref="B210:S210"/>
    <mergeCell ref="B4:S4"/>
    <mergeCell ref="B5:S5"/>
    <mergeCell ref="R8:S8"/>
    <mergeCell ref="R9:S9"/>
    <mergeCell ref="B111:O111"/>
    <mergeCell ref="P111:S111"/>
    <mergeCell ref="B55:O55"/>
    <mergeCell ref="B11:O11"/>
    <mergeCell ref="P11:S11"/>
    <mergeCell ref="B211:O211"/>
    <mergeCell ref="P211:S211"/>
    <mergeCell ref="B255:O255"/>
    <mergeCell ref="B10:S10"/>
    <mergeCell ref="B2:S2"/>
    <mergeCell ref="B3:S3"/>
    <mergeCell ref="B110:S110"/>
    <mergeCell ref="B60:S60"/>
    <mergeCell ref="B160:S160"/>
    <mergeCell ref="B155:O155"/>
    <mergeCell ref="B161:O161"/>
    <mergeCell ref="P161:S161"/>
    <mergeCell ref="B205:O205"/>
    <mergeCell ref="B61:O61"/>
    <mergeCell ref="P61:S61"/>
    <mergeCell ref="B105:O105"/>
  </mergeCells>
  <printOptions horizontalCentered="1"/>
  <pageMargins left="0.25" right="0.25" top="1" bottom="0.5" header="0.5" footer="0.3"/>
  <pageSetup scale="62" fitToHeight="0" orientation="landscape" r:id="rId1"/>
  <headerFooter>
    <oddFooter>&amp;L&amp;A&amp;CPage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05"/>
  <sheetViews>
    <sheetView showGridLines="0" zoomScaleNormal="100" zoomScalePageLayoutView="55" workbookViewId="0">
      <selection activeCell="P12" sqref="P12"/>
    </sheetView>
  </sheetViews>
  <sheetFormatPr defaultColWidth="31.44140625" defaultRowHeight="13.8" x14ac:dyDescent="0.3"/>
  <cols>
    <col min="1" max="1" width="5.77734375" style="170" customWidth="1"/>
    <col min="2" max="2" width="7.33203125" style="177" bestFit="1" customWidth="1"/>
    <col min="3" max="3" width="7.44140625" style="178" customWidth="1"/>
    <col min="4" max="4" width="5.88671875" style="178" customWidth="1"/>
    <col min="5" max="6" width="20.77734375" style="179" customWidth="1"/>
    <col min="7" max="7" width="15.77734375" style="181" customWidth="1"/>
    <col min="8" max="8" width="15.77734375" style="180" customWidth="1"/>
    <col min="9" max="9" width="13.21875" style="181" customWidth="1"/>
    <col min="10" max="10" width="12.5546875" style="180" customWidth="1"/>
    <col min="11" max="11" width="16.33203125" style="178" customWidth="1"/>
    <col min="12" max="12" width="12.5546875" style="178" customWidth="1"/>
    <col min="13" max="13" width="8.109375" style="178" bestFit="1" customWidth="1"/>
    <col min="14" max="14" width="12.5546875" style="178" customWidth="1"/>
    <col min="15" max="15" width="11.44140625" style="182" customWidth="1"/>
    <col min="16" max="16" width="13.33203125" style="183" bestFit="1" customWidth="1"/>
    <col min="17" max="17" width="12.5546875" style="183" bestFit="1" customWidth="1"/>
    <col min="18" max="18" width="11.21875" style="183" bestFit="1" customWidth="1"/>
    <col min="19" max="19" width="12.33203125" style="184" bestFit="1" customWidth="1"/>
    <col min="20" max="20" width="5.77734375" style="170" customWidth="1"/>
    <col min="21" max="22" width="31.44140625" style="170"/>
    <col min="23" max="23" width="2.6640625" style="170" bestFit="1" customWidth="1"/>
    <col min="24" max="16384" width="31.44140625" style="170"/>
  </cols>
  <sheetData>
    <row r="1" spans="1:20" s="171" customFormat="1" ht="21" x14ac:dyDescent="0.3">
      <c r="A1" s="1"/>
      <c r="B1" s="113" t="s">
        <v>909</v>
      </c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"/>
    </row>
    <row r="2" spans="1:20" s="171" customFormat="1" ht="21" x14ac:dyDescent="0.3">
      <c r="A2" s="1"/>
      <c r="B2" s="113" t="s">
        <v>910</v>
      </c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2"/>
    </row>
    <row r="3" spans="1:20" s="172" customFormat="1" ht="21" x14ac:dyDescent="0.3">
      <c r="A3" s="3"/>
      <c r="B3" s="117" t="s">
        <v>695</v>
      </c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3"/>
    </row>
    <row r="4" spans="1:20" s="172" customFormat="1" ht="21" x14ac:dyDescent="0.3">
      <c r="A4" s="3"/>
      <c r="B4" s="117" t="s">
        <v>918</v>
      </c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3"/>
    </row>
    <row r="5" spans="1:20" s="173" customFormat="1" ht="18" x14ac:dyDescent="0.3">
      <c r="A5" s="7"/>
      <c r="B5" s="4"/>
      <c r="C5" s="5"/>
      <c r="D5" s="5"/>
      <c r="E5" s="5"/>
      <c r="F5" s="5"/>
      <c r="G5" s="8"/>
      <c r="H5" s="8"/>
      <c r="I5" s="8"/>
      <c r="J5" s="8"/>
      <c r="K5" s="5"/>
      <c r="L5" s="5"/>
      <c r="M5" s="5"/>
      <c r="N5" s="5"/>
      <c r="O5" s="5"/>
      <c r="P5" s="5"/>
      <c r="Q5" s="5"/>
      <c r="R5" s="5"/>
      <c r="S5" s="6"/>
      <c r="T5" s="7"/>
    </row>
    <row r="6" spans="1:20" s="173" customFormat="1" ht="18" x14ac:dyDescent="0.3">
      <c r="A6" s="7"/>
      <c r="B6" s="4"/>
      <c r="C6" s="5"/>
      <c r="D6" s="5"/>
      <c r="E6" s="5"/>
      <c r="F6" s="5"/>
      <c r="G6" s="8"/>
      <c r="H6" s="8"/>
      <c r="I6" s="8"/>
      <c r="J6" s="8"/>
      <c r="K6" s="5"/>
      <c r="L6" s="5"/>
      <c r="M6" s="5"/>
      <c r="N6" s="5"/>
      <c r="O6" s="5"/>
      <c r="P6" s="5"/>
      <c r="Q6" s="5"/>
      <c r="R6" s="5"/>
      <c r="S6" s="6"/>
      <c r="T6" s="7"/>
    </row>
    <row r="7" spans="1:20" s="173" customFormat="1" ht="24" thickBot="1" x14ac:dyDescent="0.35">
      <c r="A7" s="7"/>
      <c r="B7" s="4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118">
        <f>SUM(S44+S84+S124+S164+S204)</f>
        <v>0</v>
      </c>
      <c r="S7" s="119"/>
      <c r="T7" s="7"/>
    </row>
    <row r="8" spans="1:20" s="173" customFormat="1" ht="42" customHeight="1" thickTop="1" thickBot="1" x14ac:dyDescent="0.35">
      <c r="A8" s="7"/>
      <c r="B8" s="4"/>
      <c r="C8" s="5"/>
      <c r="D8" s="5"/>
      <c r="E8" s="8"/>
      <c r="F8" s="8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120" t="s">
        <v>1848</v>
      </c>
      <c r="S8" s="121"/>
      <c r="T8" s="7"/>
    </row>
    <row r="9" spans="1:20" s="173" customFormat="1" ht="18.600000000000001" thickBot="1" x14ac:dyDescent="0.35">
      <c r="A9" s="7"/>
      <c r="B9" s="110" t="s">
        <v>1084</v>
      </c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11"/>
      <c r="O9" s="111"/>
      <c r="P9" s="111"/>
      <c r="Q9" s="111"/>
      <c r="R9" s="111"/>
      <c r="S9" s="112"/>
      <c r="T9" s="7"/>
    </row>
    <row r="10" spans="1:20" x14ac:dyDescent="0.3">
      <c r="A10" s="9"/>
      <c r="B10" s="103"/>
      <c r="C10" s="104"/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22" t="s">
        <v>694</v>
      </c>
      <c r="Q10" s="122"/>
      <c r="R10" s="122"/>
      <c r="S10" s="123"/>
      <c r="T10" s="9"/>
    </row>
    <row r="11" spans="1:20" s="174" customFormat="1" ht="41.4" x14ac:dyDescent="0.3">
      <c r="A11" s="18"/>
      <c r="B11" s="10" t="s">
        <v>696</v>
      </c>
      <c r="C11" s="11" t="s">
        <v>681</v>
      </c>
      <c r="D11" s="11" t="s">
        <v>682</v>
      </c>
      <c r="E11" s="12" t="s">
        <v>683</v>
      </c>
      <c r="F11" s="12" t="s">
        <v>684</v>
      </c>
      <c r="G11" s="13" t="s">
        <v>700</v>
      </c>
      <c r="H11" s="14" t="s">
        <v>685</v>
      </c>
      <c r="I11" s="13" t="s">
        <v>686</v>
      </c>
      <c r="J11" s="14" t="s">
        <v>687</v>
      </c>
      <c r="K11" s="13" t="s">
        <v>688</v>
      </c>
      <c r="L11" s="13" t="s">
        <v>689</v>
      </c>
      <c r="M11" s="15" t="s">
        <v>0</v>
      </c>
      <c r="N11" s="13" t="s">
        <v>690</v>
      </c>
      <c r="O11" s="15" t="s">
        <v>691</v>
      </c>
      <c r="P11" s="16" t="s">
        <v>1873</v>
      </c>
      <c r="Q11" s="16" t="s">
        <v>692</v>
      </c>
      <c r="R11" s="16" t="s">
        <v>693</v>
      </c>
      <c r="S11" s="17" t="s">
        <v>699</v>
      </c>
      <c r="T11" s="18"/>
    </row>
    <row r="12" spans="1:20" ht="27.6" x14ac:dyDescent="0.3">
      <c r="A12" s="9"/>
      <c r="B12" s="19" t="s">
        <v>919</v>
      </c>
      <c r="C12" s="20">
        <v>4</v>
      </c>
      <c r="D12" s="20">
        <v>3</v>
      </c>
      <c r="E12" s="21" t="s">
        <v>141</v>
      </c>
      <c r="F12" s="21" t="s">
        <v>142</v>
      </c>
      <c r="G12" s="23" t="s">
        <v>143</v>
      </c>
      <c r="H12" s="22" t="s">
        <v>144</v>
      </c>
      <c r="I12" s="23">
        <v>64477564366</v>
      </c>
      <c r="J12" s="22">
        <v>145.5</v>
      </c>
      <c r="K12" s="20" t="s">
        <v>26</v>
      </c>
      <c r="L12" s="20">
        <v>50</v>
      </c>
      <c r="M12" s="20">
        <v>105</v>
      </c>
      <c r="N12" s="20" t="s">
        <v>9</v>
      </c>
      <c r="O12" s="20" t="s">
        <v>10</v>
      </c>
      <c r="P12" s="73"/>
      <c r="Q12" s="73"/>
      <c r="R12" s="73"/>
      <c r="S12" s="25">
        <f t="shared" ref="S12:S43" si="0">SUM(P12:R12)</f>
        <v>0</v>
      </c>
      <c r="T12" s="9"/>
    </row>
    <row r="13" spans="1:20" ht="27.6" x14ac:dyDescent="0.3">
      <c r="A13" s="9"/>
      <c r="B13" s="19" t="s">
        <v>920</v>
      </c>
      <c r="C13" s="26">
        <v>4</v>
      </c>
      <c r="D13" s="26">
        <v>3</v>
      </c>
      <c r="E13" s="27" t="s">
        <v>145</v>
      </c>
      <c r="F13" s="27" t="s">
        <v>146</v>
      </c>
      <c r="G13" s="29" t="s">
        <v>147</v>
      </c>
      <c r="H13" s="29" t="s">
        <v>148</v>
      </c>
      <c r="I13" s="29">
        <v>3498</v>
      </c>
      <c r="J13" s="29" t="s">
        <v>149</v>
      </c>
      <c r="K13" s="26" t="s">
        <v>7</v>
      </c>
      <c r="L13" s="26" t="s">
        <v>8</v>
      </c>
      <c r="M13" s="26">
        <v>45</v>
      </c>
      <c r="N13" s="26" t="s">
        <v>9</v>
      </c>
      <c r="O13" s="26" t="s">
        <v>22</v>
      </c>
      <c r="P13" s="73"/>
      <c r="Q13" s="73"/>
      <c r="R13" s="73"/>
      <c r="S13" s="25">
        <f t="shared" si="0"/>
        <v>0</v>
      </c>
      <c r="T13" s="9"/>
    </row>
    <row r="14" spans="1:20" ht="27.6" x14ac:dyDescent="0.3">
      <c r="A14" s="9"/>
      <c r="B14" s="19" t="s">
        <v>921</v>
      </c>
      <c r="C14" s="26">
        <v>1</v>
      </c>
      <c r="D14" s="26">
        <v>3</v>
      </c>
      <c r="E14" s="27" t="s">
        <v>150</v>
      </c>
      <c r="F14" s="27" t="s">
        <v>151</v>
      </c>
      <c r="G14" s="29" t="s">
        <v>40</v>
      </c>
      <c r="H14" s="28" t="s">
        <v>152</v>
      </c>
      <c r="I14" s="29" t="s">
        <v>153</v>
      </c>
      <c r="J14" s="28" t="s">
        <v>154</v>
      </c>
      <c r="K14" s="29" t="s">
        <v>26</v>
      </c>
      <c r="L14" s="29">
        <v>200</v>
      </c>
      <c r="M14" s="26">
        <v>175</v>
      </c>
      <c r="N14" s="26" t="s">
        <v>37</v>
      </c>
      <c r="O14" s="26" t="s">
        <v>155</v>
      </c>
      <c r="P14" s="73"/>
      <c r="Q14" s="73"/>
      <c r="R14" s="73"/>
      <c r="S14" s="25">
        <f t="shared" si="0"/>
        <v>0</v>
      </c>
      <c r="T14" s="9"/>
    </row>
    <row r="15" spans="1:20" ht="27.6" x14ac:dyDescent="0.3">
      <c r="A15" s="9"/>
      <c r="B15" s="19" t="s">
        <v>922</v>
      </c>
      <c r="C15" s="26">
        <v>4</v>
      </c>
      <c r="D15" s="26">
        <v>3</v>
      </c>
      <c r="E15" s="30" t="s">
        <v>156</v>
      </c>
      <c r="F15" s="30" t="s">
        <v>157</v>
      </c>
      <c r="G15" s="33" t="s">
        <v>3</v>
      </c>
      <c r="H15" s="32" t="s">
        <v>158</v>
      </c>
      <c r="I15" s="33" t="s">
        <v>159</v>
      </c>
      <c r="J15" s="32" t="s">
        <v>160</v>
      </c>
      <c r="K15" s="31" t="s">
        <v>26</v>
      </c>
      <c r="L15" s="31">
        <v>400</v>
      </c>
      <c r="M15" s="31">
        <v>150</v>
      </c>
      <c r="N15" s="31" t="s">
        <v>9</v>
      </c>
      <c r="O15" s="31" t="s">
        <v>22</v>
      </c>
      <c r="P15" s="73"/>
      <c r="Q15" s="73"/>
      <c r="R15" s="73"/>
      <c r="S15" s="25">
        <f t="shared" si="0"/>
        <v>0</v>
      </c>
      <c r="T15" s="9"/>
    </row>
    <row r="16" spans="1:20" ht="41.4" x14ac:dyDescent="0.3">
      <c r="A16" s="9"/>
      <c r="B16" s="19" t="s">
        <v>923</v>
      </c>
      <c r="C16" s="26">
        <v>4</v>
      </c>
      <c r="D16" s="26">
        <v>3</v>
      </c>
      <c r="E16" s="35" t="s">
        <v>161</v>
      </c>
      <c r="F16" s="35" t="s">
        <v>162</v>
      </c>
      <c r="G16" s="38" t="s">
        <v>163</v>
      </c>
      <c r="H16" s="37" t="s">
        <v>164</v>
      </c>
      <c r="I16" s="38" t="s">
        <v>165</v>
      </c>
      <c r="J16" s="37">
        <v>103.4</v>
      </c>
      <c r="K16" s="36" t="s">
        <v>30</v>
      </c>
      <c r="L16" s="36">
        <v>500</v>
      </c>
      <c r="M16" s="36">
        <v>300</v>
      </c>
      <c r="N16" s="36" t="s">
        <v>9</v>
      </c>
      <c r="O16" s="36" t="s">
        <v>22</v>
      </c>
      <c r="P16" s="73"/>
      <c r="Q16" s="73"/>
      <c r="R16" s="73"/>
      <c r="S16" s="25">
        <f t="shared" si="0"/>
        <v>0</v>
      </c>
      <c r="T16" s="9"/>
    </row>
    <row r="17" spans="1:20" ht="41.4" x14ac:dyDescent="0.3">
      <c r="A17" s="9"/>
      <c r="B17" s="19" t="s">
        <v>924</v>
      </c>
      <c r="C17" s="40">
        <v>4</v>
      </c>
      <c r="D17" s="40">
        <v>3</v>
      </c>
      <c r="E17" s="41" t="s">
        <v>166</v>
      </c>
      <c r="F17" s="41" t="s">
        <v>162</v>
      </c>
      <c r="G17" s="42" t="s">
        <v>163</v>
      </c>
      <c r="H17" s="43" t="s">
        <v>167</v>
      </c>
      <c r="I17" s="42" t="s">
        <v>168</v>
      </c>
      <c r="J17" s="43">
        <v>107.9</v>
      </c>
      <c r="K17" s="40" t="s">
        <v>30</v>
      </c>
      <c r="L17" s="40">
        <v>500</v>
      </c>
      <c r="M17" s="40">
        <v>150</v>
      </c>
      <c r="N17" s="42" t="s">
        <v>9</v>
      </c>
      <c r="O17" s="42" t="s">
        <v>22</v>
      </c>
      <c r="P17" s="73"/>
      <c r="Q17" s="73"/>
      <c r="R17" s="73"/>
      <c r="S17" s="25">
        <f t="shared" si="0"/>
        <v>0</v>
      </c>
      <c r="T17" s="9"/>
    </row>
    <row r="18" spans="1:20" ht="27.6" x14ac:dyDescent="0.3">
      <c r="A18" s="9"/>
      <c r="B18" s="19" t="s">
        <v>925</v>
      </c>
      <c r="C18" s="40">
        <v>4</v>
      </c>
      <c r="D18" s="40">
        <v>3</v>
      </c>
      <c r="E18" s="35" t="s">
        <v>169</v>
      </c>
      <c r="F18" s="35" t="s">
        <v>170</v>
      </c>
      <c r="G18" s="38" t="s">
        <v>163</v>
      </c>
      <c r="H18" s="37"/>
      <c r="I18" s="38"/>
      <c r="J18" s="37"/>
      <c r="K18" s="36" t="s">
        <v>7</v>
      </c>
      <c r="L18" s="36" t="s">
        <v>8</v>
      </c>
      <c r="M18" s="36">
        <v>150</v>
      </c>
      <c r="N18" s="36" t="s">
        <v>9</v>
      </c>
      <c r="O18" s="36" t="s">
        <v>171</v>
      </c>
      <c r="P18" s="73"/>
      <c r="Q18" s="73"/>
      <c r="R18" s="73"/>
      <c r="S18" s="25">
        <f t="shared" si="0"/>
        <v>0</v>
      </c>
      <c r="T18" s="9"/>
    </row>
    <row r="19" spans="1:20" x14ac:dyDescent="0.3">
      <c r="A19" s="9"/>
      <c r="B19" s="19" t="s">
        <v>926</v>
      </c>
      <c r="C19" s="20">
        <v>1</v>
      </c>
      <c r="D19" s="20">
        <v>3</v>
      </c>
      <c r="E19" s="21" t="s">
        <v>172</v>
      </c>
      <c r="F19" s="21" t="s">
        <v>173</v>
      </c>
      <c r="G19" s="23" t="s">
        <v>15</v>
      </c>
      <c r="H19" s="22">
        <v>2708540100</v>
      </c>
      <c r="I19" s="23"/>
      <c r="J19" s="22"/>
      <c r="K19" s="45" t="s">
        <v>7</v>
      </c>
      <c r="L19" s="45" t="s">
        <v>8</v>
      </c>
      <c r="M19" s="20"/>
      <c r="N19" s="20" t="s">
        <v>31</v>
      </c>
      <c r="O19" s="20"/>
      <c r="P19" s="73"/>
      <c r="Q19" s="73"/>
      <c r="R19" s="73"/>
      <c r="S19" s="25">
        <f t="shared" si="0"/>
        <v>0</v>
      </c>
      <c r="T19" s="9"/>
    </row>
    <row r="20" spans="1:20" ht="41.4" x14ac:dyDescent="0.3">
      <c r="A20" s="9"/>
      <c r="B20" s="19" t="s">
        <v>927</v>
      </c>
      <c r="C20" s="40">
        <v>4</v>
      </c>
      <c r="D20" s="40">
        <v>3</v>
      </c>
      <c r="E20" s="41" t="s">
        <v>174</v>
      </c>
      <c r="F20" s="41" t="s">
        <v>175</v>
      </c>
      <c r="G20" s="42" t="s">
        <v>163</v>
      </c>
      <c r="H20" s="43" t="s">
        <v>176</v>
      </c>
      <c r="I20" s="42" t="s">
        <v>177</v>
      </c>
      <c r="J20" s="43">
        <v>250.8</v>
      </c>
      <c r="K20" s="42" t="s">
        <v>30</v>
      </c>
      <c r="L20" s="40">
        <v>308</v>
      </c>
      <c r="M20" s="40">
        <v>150</v>
      </c>
      <c r="N20" s="42" t="s">
        <v>27</v>
      </c>
      <c r="O20" s="42" t="s">
        <v>22</v>
      </c>
      <c r="P20" s="73"/>
      <c r="Q20" s="73"/>
      <c r="R20" s="73"/>
      <c r="S20" s="25">
        <f t="shared" si="0"/>
        <v>0</v>
      </c>
      <c r="T20" s="9"/>
    </row>
    <row r="21" spans="1:20" ht="27.6" x14ac:dyDescent="0.3">
      <c r="A21" s="9"/>
      <c r="B21" s="19" t="s">
        <v>928</v>
      </c>
      <c r="C21" s="20">
        <v>1</v>
      </c>
      <c r="D21" s="20">
        <v>3</v>
      </c>
      <c r="E21" s="21" t="s">
        <v>178</v>
      </c>
      <c r="F21" s="21" t="s">
        <v>179</v>
      </c>
      <c r="G21" s="23" t="s">
        <v>15</v>
      </c>
      <c r="H21" s="22">
        <v>2590770100</v>
      </c>
      <c r="I21" s="23"/>
      <c r="J21" s="22"/>
      <c r="K21" s="20" t="s">
        <v>30</v>
      </c>
      <c r="L21" s="20" t="s">
        <v>8</v>
      </c>
      <c r="M21" s="20">
        <v>15</v>
      </c>
      <c r="N21" s="20" t="s">
        <v>31</v>
      </c>
      <c r="O21" s="20"/>
      <c r="P21" s="73"/>
      <c r="Q21" s="73"/>
      <c r="R21" s="73"/>
      <c r="S21" s="25">
        <f t="shared" si="0"/>
        <v>0</v>
      </c>
      <c r="T21" s="9"/>
    </row>
    <row r="22" spans="1:20" ht="27.6" x14ac:dyDescent="0.3">
      <c r="A22" s="9"/>
      <c r="B22" s="19" t="s">
        <v>929</v>
      </c>
      <c r="C22" s="20">
        <v>2</v>
      </c>
      <c r="D22" s="20">
        <v>3</v>
      </c>
      <c r="E22" s="21" t="s">
        <v>180</v>
      </c>
      <c r="F22" s="21" t="s">
        <v>181</v>
      </c>
      <c r="G22" s="23" t="s">
        <v>47</v>
      </c>
      <c r="H22" s="22" t="s">
        <v>182</v>
      </c>
      <c r="I22" s="23">
        <v>640333</v>
      </c>
      <c r="J22" s="22" t="s">
        <v>183</v>
      </c>
      <c r="K22" s="20" t="s">
        <v>26</v>
      </c>
      <c r="L22" s="20">
        <v>300</v>
      </c>
      <c r="M22" s="20">
        <v>80</v>
      </c>
      <c r="N22" s="20" t="s">
        <v>27</v>
      </c>
      <c r="O22" s="20" t="s">
        <v>22</v>
      </c>
      <c r="P22" s="73"/>
      <c r="Q22" s="73"/>
      <c r="R22" s="73"/>
      <c r="S22" s="25">
        <f t="shared" si="0"/>
        <v>0</v>
      </c>
      <c r="T22" s="9"/>
    </row>
    <row r="23" spans="1:20" x14ac:dyDescent="0.3">
      <c r="A23" s="9"/>
      <c r="B23" s="19" t="s">
        <v>930</v>
      </c>
      <c r="C23" s="20">
        <v>2</v>
      </c>
      <c r="D23" s="20">
        <v>4</v>
      </c>
      <c r="E23" s="21" t="s">
        <v>184</v>
      </c>
      <c r="F23" s="21" t="s">
        <v>185</v>
      </c>
      <c r="G23" s="23" t="s">
        <v>8</v>
      </c>
      <c r="H23" s="22" t="s">
        <v>8</v>
      </c>
      <c r="I23" s="23" t="s">
        <v>8</v>
      </c>
      <c r="J23" s="22" t="s">
        <v>8</v>
      </c>
      <c r="K23" s="20"/>
      <c r="L23" s="20"/>
      <c r="M23" s="20" t="s">
        <v>8</v>
      </c>
      <c r="N23" s="20"/>
      <c r="O23" s="20" t="s">
        <v>8</v>
      </c>
      <c r="P23" s="73"/>
      <c r="Q23" s="73"/>
      <c r="R23" s="73"/>
      <c r="S23" s="25">
        <f t="shared" si="0"/>
        <v>0</v>
      </c>
      <c r="T23" s="9"/>
    </row>
    <row r="24" spans="1:20" ht="27.6" x14ac:dyDescent="0.3">
      <c r="A24" s="9"/>
      <c r="B24" s="19" t="s">
        <v>931</v>
      </c>
      <c r="C24" s="40">
        <v>4</v>
      </c>
      <c r="D24" s="40">
        <v>4</v>
      </c>
      <c r="E24" s="41" t="s">
        <v>186</v>
      </c>
      <c r="F24" s="41" t="s">
        <v>187</v>
      </c>
      <c r="G24" s="42" t="s">
        <v>40</v>
      </c>
      <c r="H24" s="43" t="s">
        <v>188</v>
      </c>
      <c r="I24" s="42">
        <v>1810589005</v>
      </c>
      <c r="J24" s="43" t="s">
        <v>189</v>
      </c>
      <c r="K24" s="40"/>
      <c r="L24" s="40"/>
      <c r="M24" s="40"/>
      <c r="N24" s="42" t="s">
        <v>9</v>
      </c>
      <c r="O24" s="42"/>
      <c r="P24" s="73"/>
      <c r="Q24" s="73"/>
      <c r="R24" s="73"/>
      <c r="S24" s="25">
        <f t="shared" si="0"/>
        <v>0</v>
      </c>
      <c r="T24" s="9"/>
    </row>
    <row r="25" spans="1:20" ht="27.6" x14ac:dyDescent="0.3">
      <c r="A25" s="9"/>
      <c r="B25" s="19" t="s">
        <v>932</v>
      </c>
      <c r="C25" s="26">
        <v>4</v>
      </c>
      <c r="D25" s="26">
        <v>4</v>
      </c>
      <c r="E25" s="27" t="s">
        <v>190</v>
      </c>
      <c r="F25" s="27" t="s">
        <v>191</v>
      </c>
      <c r="G25" s="29" t="s">
        <v>47</v>
      </c>
      <c r="H25" s="28" t="s">
        <v>192</v>
      </c>
      <c r="I25" s="29">
        <v>2014646</v>
      </c>
      <c r="J25" s="28" t="s">
        <v>193</v>
      </c>
      <c r="K25" s="26" t="s">
        <v>7</v>
      </c>
      <c r="L25" s="26" t="s">
        <v>8</v>
      </c>
      <c r="M25" s="26">
        <v>100</v>
      </c>
      <c r="N25" s="26" t="s">
        <v>9</v>
      </c>
      <c r="O25" s="26" t="s">
        <v>22</v>
      </c>
      <c r="P25" s="73"/>
      <c r="Q25" s="73"/>
      <c r="R25" s="73"/>
      <c r="S25" s="25">
        <f t="shared" si="0"/>
        <v>0</v>
      </c>
      <c r="T25" s="9"/>
    </row>
    <row r="26" spans="1:20" ht="27.6" x14ac:dyDescent="0.3">
      <c r="A26" s="9"/>
      <c r="B26" s="19" t="s">
        <v>933</v>
      </c>
      <c r="C26" s="47">
        <v>4</v>
      </c>
      <c r="D26" s="47">
        <v>4</v>
      </c>
      <c r="E26" s="27" t="s">
        <v>194</v>
      </c>
      <c r="F26" s="27" t="s">
        <v>195</v>
      </c>
      <c r="G26" s="29" t="s">
        <v>3</v>
      </c>
      <c r="H26" s="28" t="s">
        <v>196</v>
      </c>
      <c r="I26" s="29" t="s">
        <v>197</v>
      </c>
      <c r="J26" s="28">
        <v>533.29999999999995</v>
      </c>
      <c r="K26" s="26" t="s">
        <v>7</v>
      </c>
      <c r="L26" s="26" t="s">
        <v>8</v>
      </c>
      <c r="M26" s="26">
        <v>60</v>
      </c>
      <c r="N26" s="26" t="s">
        <v>9</v>
      </c>
      <c r="O26" s="26" t="s">
        <v>10</v>
      </c>
      <c r="P26" s="73"/>
      <c r="Q26" s="73"/>
      <c r="R26" s="73"/>
      <c r="S26" s="25">
        <f t="shared" si="0"/>
        <v>0</v>
      </c>
      <c r="T26" s="9"/>
    </row>
    <row r="27" spans="1:20" ht="27.6" x14ac:dyDescent="0.3">
      <c r="A27" s="9"/>
      <c r="B27" s="19" t="s">
        <v>934</v>
      </c>
      <c r="C27" s="20">
        <v>2</v>
      </c>
      <c r="D27" s="20">
        <v>4</v>
      </c>
      <c r="E27" s="21" t="s">
        <v>198</v>
      </c>
      <c r="F27" s="21" t="s">
        <v>199</v>
      </c>
      <c r="G27" s="23" t="s">
        <v>8</v>
      </c>
      <c r="H27" s="22" t="s">
        <v>8</v>
      </c>
      <c r="I27" s="23" t="s">
        <v>8</v>
      </c>
      <c r="J27" s="22" t="s">
        <v>8</v>
      </c>
      <c r="K27" s="20"/>
      <c r="L27" s="20"/>
      <c r="M27" s="20" t="s">
        <v>8</v>
      </c>
      <c r="N27" s="20"/>
      <c r="O27" s="20" t="s">
        <v>8</v>
      </c>
      <c r="P27" s="73"/>
      <c r="Q27" s="73"/>
      <c r="R27" s="73"/>
      <c r="S27" s="25">
        <f t="shared" si="0"/>
        <v>0</v>
      </c>
      <c r="T27" s="9"/>
    </row>
    <row r="28" spans="1:20" ht="41.4" x14ac:dyDescent="0.3">
      <c r="A28" s="9"/>
      <c r="B28" s="19" t="s">
        <v>935</v>
      </c>
      <c r="C28" s="40">
        <v>1</v>
      </c>
      <c r="D28" s="40">
        <v>4</v>
      </c>
      <c r="E28" s="41" t="s">
        <v>200</v>
      </c>
      <c r="F28" s="41" t="s">
        <v>201</v>
      </c>
      <c r="G28" s="42" t="s">
        <v>202</v>
      </c>
      <c r="H28" s="43">
        <v>10065</v>
      </c>
      <c r="I28" s="42">
        <v>654200</v>
      </c>
      <c r="J28" s="43" t="s">
        <v>203</v>
      </c>
      <c r="K28" s="40" t="s">
        <v>7</v>
      </c>
      <c r="L28" s="40">
        <v>50</v>
      </c>
      <c r="M28" s="40">
        <v>100</v>
      </c>
      <c r="N28" s="40" t="s">
        <v>37</v>
      </c>
      <c r="O28" s="40" t="s">
        <v>204</v>
      </c>
      <c r="P28" s="73"/>
      <c r="Q28" s="73"/>
      <c r="R28" s="73"/>
      <c r="S28" s="25">
        <f t="shared" si="0"/>
        <v>0</v>
      </c>
      <c r="T28" s="9"/>
    </row>
    <row r="29" spans="1:20" ht="27.6" x14ac:dyDescent="0.3">
      <c r="A29" s="9"/>
      <c r="B29" s="19" t="s">
        <v>936</v>
      </c>
      <c r="C29" s="40">
        <v>4</v>
      </c>
      <c r="D29" s="40">
        <v>4</v>
      </c>
      <c r="E29" s="41" t="s">
        <v>205</v>
      </c>
      <c r="F29" s="41" t="s">
        <v>206</v>
      </c>
      <c r="G29" s="42" t="s">
        <v>207</v>
      </c>
      <c r="H29" s="43" t="s">
        <v>208</v>
      </c>
      <c r="I29" s="42">
        <v>727610</v>
      </c>
      <c r="J29" s="43" t="s">
        <v>209</v>
      </c>
      <c r="K29" s="40" t="s">
        <v>7</v>
      </c>
      <c r="L29" s="40" t="s">
        <v>8</v>
      </c>
      <c r="M29" s="40">
        <v>50</v>
      </c>
      <c r="N29" s="40" t="s">
        <v>9</v>
      </c>
      <c r="O29" s="40" t="s">
        <v>10</v>
      </c>
      <c r="P29" s="73"/>
      <c r="Q29" s="73"/>
      <c r="R29" s="73"/>
      <c r="S29" s="25">
        <f t="shared" si="0"/>
        <v>0</v>
      </c>
      <c r="T29" s="9"/>
    </row>
    <row r="30" spans="1:20" ht="27.6" x14ac:dyDescent="0.3">
      <c r="A30" s="9"/>
      <c r="B30" s="19" t="s">
        <v>937</v>
      </c>
      <c r="C30" s="47">
        <v>4</v>
      </c>
      <c r="D30" s="47">
        <v>4</v>
      </c>
      <c r="E30" s="27" t="s">
        <v>210</v>
      </c>
      <c r="F30" s="27" t="s">
        <v>211</v>
      </c>
      <c r="G30" s="29" t="s">
        <v>163</v>
      </c>
      <c r="H30" s="28" t="s">
        <v>212</v>
      </c>
      <c r="I30" s="29" t="s">
        <v>213</v>
      </c>
      <c r="J30" s="28">
        <v>200.8</v>
      </c>
      <c r="K30" s="26" t="s">
        <v>7</v>
      </c>
      <c r="L30" s="26" t="s">
        <v>8</v>
      </c>
      <c r="M30" s="26">
        <v>125</v>
      </c>
      <c r="N30" s="26" t="s">
        <v>9</v>
      </c>
      <c r="O30" s="26" t="s">
        <v>22</v>
      </c>
      <c r="P30" s="73"/>
      <c r="Q30" s="73"/>
      <c r="R30" s="73"/>
      <c r="S30" s="25">
        <f t="shared" si="0"/>
        <v>0</v>
      </c>
      <c r="T30" s="9"/>
    </row>
    <row r="31" spans="1:20" x14ac:dyDescent="0.3">
      <c r="A31" s="9"/>
      <c r="B31" s="19" t="s">
        <v>938</v>
      </c>
      <c r="C31" s="40">
        <v>1</v>
      </c>
      <c r="D31" s="40">
        <v>4</v>
      </c>
      <c r="E31" s="41" t="s">
        <v>214</v>
      </c>
      <c r="F31" s="41" t="s">
        <v>215</v>
      </c>
      <c r="G31" s="42" t="s">
        <v>15</v>
      </c>
      <c r="H31" s="43">
        <v>2594490100</v>
      </c>
      <c r="I31" s="42"/>
      <c r="J31" s="43"/>
      <c r="K31" s="42" t="s">
        <v>7</v>
      </c>
      <c r="L31" s="40" t="s">
        <v>8</v>
      </c>
      <c r="M31" s="40">
        <v>50</v>
      </c>
      <c r="N31" s="42" t="s">
        <v>31</v>
      </c>
      <c r="O31" s="42"/>
      <c r="P31" s="73"/>
      <c r="Q31" s="73"/>
      <c r="R31" s="73"/>
      <c r="S31" s="25">
        <f t="shared" si="0"/>
        <v>0</v>
      </c>
      <c r="T31" s="9"/>
    </row>
    <row r="32" spans="1:20" ht="41.4" x14ac:dyDescent="0.3">
      <c r="A32" s="9"/>
      <c r="B32" s="19" t="s">
        <v>939</v>
      </c>
      <c r="C32" s="20">
        <v>4</v>
      </c>
      <c r="D32" s="20">
        <v>4</v>
      </c>
      <c r="E32" s="21" t="s">
        <v>216</v>
      </c>
      <c r="F32" s="21" t="s">
        <v>217</v>
      </c>
      <c r="G32" s="23" t="s">
        <v>163</v>
      </c>
      <c r="H32" s="22" t="s">
        <v>218</v>
      </c>
      <c r="I32" s="23">
        <v>6030585574</v>
      </c>
      <c r="J32" s="22">
        <v>15.2</v>
      </c>
      <c r="K32" s="20" t="s">
        <v>26</v>
      </c>
      <c r="L32" s="20">
        <v>280</v>
      </c>
      <c r="M32" s="20">
        <v>150</v>
      </c>
      <c r="N32" s="20" t="s">
        <v>9</v>
      </c>
      <c r="O32" s="20" t="s">
        <v>10</v>
      </c>
      <c r="P32" s="73"/>
      <c r="Q32" s="73"/>
      <c r="R32" s="73"/>
      <c r="S32" s="25">
        <f t="shared" si="0"/>
        <v>0</v>
      </c>
      <c r="T32" s="9"/>
    </row>
    <row r="33" spans="1:20" x14ac:dyDescent="0.3">
      <c r="A33" s="9"/>
      <c r="B33" s="19" t="s">
        <v>940</v>
      </c>
      <c r="C33" s="40">
        <v>1</v>
      </c>
      <c r="D33" s="40">
        <v>4</v>
      </c>
      <c r="E33" s="35" t="s">
        <v>219</v>
      </c>
      <c r="F33" s="35" t="s">
        <v>220</v>
      </c>
      <c r="G33" s="38" t="s">
        <v>15</v>
      </c>
      <c r="H33" s="37">
        <v>2594530100</v>
      </c>
      <c r="I33" s="38"/>
      <c r="J33" s="37"/>
      <c r="K33" s="36" t="s">
        <v>30</v>
      </c>
      <c r="L33" s="36" t="s">
        <v>8</v>
      </c>
      <c r="M33" s="36"/>
      <c r="N33" s="36" t="s">
        <v>31</v>
      </c>
      <c r="O33" s="36"/>
      <c r="P33" s="73"/>
      <c r="Q33" s="73"/>
      <c r="R33" s="73"/>
      <c r="S33" s="25">
        <f t="shared" si="0"/>
        <v>0</v>
      </c>
      <c r="T33" s="9"/>
    </row>
    <row r="34" spans="1:20" ht="41.4" x14ac:dyDescent="0.3">
      <c r="A34" s="9"/>
      <c r="B34" s="19" t="s">
        <v>941</v>
      </c>
      <c r="C34" s="20">
        <v>4</v>
      </c>
      <c r="D34" s="20">
        <v>4</v>
      </c>
      <c r="E34" s="21" t="s">
        <v>221</v>
      </c>
      <c r="F34" s="21" t="s">
        <v>222</v>
      </c>
      <c r="G34" s="23" t="s">
        <v>15</v>
      </c>
      <c r="H34" s="22" t="s">
        <v>223</v>
      </c>
      <c r="I34" s="23">
        <v>812320</v>
      </c>
      <c r="J34" s="22">
        <v>596.70000000000005</v>
      </c>
      <c r="K34" s="45" t="s">
        <v>30</v>
      </c>
      <c r="L34" s="48">
        <v>250</v>
      </c>
      <c r="M34" s="20">
        <v>10</v>
      </c>
      <c r="N34" s="20" t="s">
        <v>9</v>
      </c>
      <c r="O34" s="20" t="s">
        <v>22</v>
      </c>
      <c r="P34" s="73"/>
      <c r="Q34" s="73"/>
      <c r="R34" s="73"/>
      <c r="S34" s="25">
        <f t="shared" si="0"/>
        <v>0</v>
      </c>
      <c r="T34" s="9"/>
    </row>
    <row r="35" spans="1:20" ht="27.6" x14ac:dyDescent="0.3">
      <c r="A35" s="9"/>
      <c r="B35" s="19" t="s">
        <v>942</v>
      </c>
      <c r="C35" s="40">
        <v>4</v>
      </c>
      <c r="D35" s="40">
        <v>4</v>
      </c>
      <c r="E35" s="41" t="s">
        <v>224</v>
      </c>
      <c r="F35" s="41" t="s">
        <v>225</v>
      </c>
      <c r="G35" s="42" t="s">
        <v>102</v>
      </c>
      <c r="H35" s="43" t="s">
        <v>226</v>
      </c>
      <c r="I35" s="42" t="s">
        <v>227</v>
      </c>
      <c r="J35" s="43">
        <v>519</v>
      </c>
      <c r="K35" s="42" t="s">
        <v>26</v>
      </c>
      <c r="L35" s="40">
        <v>275</v>
      </c>
      <c r="M35" s="40">
        <v>175</v>
      </c>
      <c r="N35" s="42" t="s">
        <v>9</v>
      </c>
      <c r="O35" s="42" t="s">
        <v>22</v>
      </c>
      <c r="P35" s="73"/>
      <c r="Q35" s="73"/>
      <c r="R35" s="73"/>
      <c r="S35" s="25">
        <f t="shared" si="0"/>
        <v>0</v>
      </c>
      <c r="T35" s="9"/>
    </row>
    <row r="36" spans="1:20" ht="27.6" x14ac:dyDescent="0.3">
      <c r="A36" s="9"/>
      <c r="B36" s="19" t="s">
        <v>943</v>
      </c>
      <c r="C36" s="26">
        <v>1</v>
      </c>
      <c r="D36" s="26">
        <v>4</v>
      </c>
      <c r="E36" s="35" t="s">
        <v>228</v>
      </c>
      <c r="F36" s="35" t="s">
        <v>229</v>
      </c>
      <c r="G36" s="38" t="s">
        <v>40</v>
      </c>
      <c r="H36" s="37" t="s">
        <v>230</v>
      </c>
      <c r="I36" s="38" t="s">
        <v>8</v>
      </c>
      <c r="J36" s="37" t="s">
        <v>8</v>
      </c>
      <c r="K36" s="36" t="s">
        <v>30</v>
      </c>
      <c r="L36" s="36">
        <v>20</v>
      </c>
      <c r="M36" s="36"/>
      <c r="N36" s="36" t="s">
        <v>99</v>
      </c>
      <c r="O36" s="38"/>
      <c r="P36" s="73"/>
      <c r="Q36" s="73"/>
      <c r="R36" s="73"/>
      <c r="S36" s="25">
        <f t="shared" si="0"/>
        <v>0</v>
      </c>
      <c r="T36" s="9"/>
    </row>
    <row r="37" spans="1:20" ht="27.6" x14ac:dyDescent="0.3">
      <c r="A37" s="9"/>
      <c r="B37" s="19" t="s">
        <v>944</v>
      </c>
      <c r="C37" s="26">
        <v>4</v>
      </c>
      <c r="D37" s="26">
        <v>4</v>
      </c>
      <c r="E37" s="27" t="s">
        <v>231</v>
      </c>
      <c r="F37" s="27" t="s">
        <v>232</v>
      </c>
      <c r="G37" s="29" t="s">
        <v>233</v>
      </c>
      <c r="H37" s="28">
        <v>13401920300</v>
      </c>
      <c r="I37" s="29">
        <v>2112361</v>
      </c>
      <c r="J37" s="28">
        <v>35.5</v>
      </c>
      <c r="K37" s="29" t="s">
        <v>7</v>
      </c>
      <c r="L37" s="29" t="s">
        <v>8</v>
      </c>
      <c r="M37" s="26">
        <v>150</v>
      </c>
      <c r="N37" s="26" t="s">
        <v>9</v>
      </c>
      <c r="O37" s="26" t="s">
        <v>10</v>
      </c>
      <c r="P37" s="73"/>
      <c r="Q37" s="73"/>
      <c r="R37" s="73"/>
      <c r="S37" s="25">
        <f t="shared" si="0"/>
        <v>0</v>
      </c>
      <c r="T37" s="9"/>
    </row>
    <row r="38" spans="1:20" x14ac:dyDescent="0.3">
      <c r="A38" s="9"/>
      <c r="B38" s="19" t="s">
        <v>945</v>
      </c>
      <c r="C38" s="40">
        <v>4</v>
      </c>
      <c r="D38" s="40">
        <v>4</v>
      </c>
      <c r="E38" s="41" t="s">
        <v>234</v>
      </c>
      <c r="F38" s="41" t="s">
        <v>235</v>
      </c>
      <c r="G38" s="42" t="s">
        <v>15</v>
      </c>
      <c r="H38" s="43" t="s">
        <v>236</v>
      </c>
      <c r="I38" s="42">
        <v>995471</v>
      </c>
      <c r="J38" s="43">
        <v>130.6</v>
      </c>
      <c r="K38" s="42" t="s">
        <v>26</v>
      </c>
      <c r="L38" s="42">
        <v>100</v>
      </c>
      <c r="M38" s="40">
        <v>20</v>
      </c>
      <c r="N38" s="40" t="s">
        <v>9</v>
      </c>
      <c r="O38" s="40" t="s">
        <v>22</v>
      </c>
      <c r="P38" s="73"/>
      <c r="Q38" s="73"/>
      <c r="R38" s="73"/>
      <c r="S38" s="25">
        <f t="shared" si="0"/>
        <v>0</v>
      </c>
      <c r="T38" s="9"/>
    </row>
    <row r="39" spans="1:20" x14ac:dyDescent="0.3">
      <c r="A39" s="9"/>
      <c r="B39" s="19" t="s">
        <v>946</v>
      </c>
      <c r="C39" s="20">
        <v>4</v>
      </c>
      <c r="D39" s="20">
        <v>4</v>
      </c>
      <c r="E39" s="21" t="s">
        <v>237</v>
      </c>
      <c r="F39" s="21" t="s">
        <v>238</v>
      </c>
      <c r="G39" s="23" t="s">
        <v>110</v>
      </c>
      <c r="H39" s="22" t="s">
        <v>239</v>
      </c>
      <c r="I39" s="23">
        <v>286915</v>
      </c>
      <c r="J39" s="22">
        <v>76.3</v>
      </c>
      <c r="K39" s="20" t="s">
        <v>26</v>
      </c>
      <c r="L39" s="20">
        <v>275</v>
      </c>
      <c r="M39" s="20">
        <v>25</v>
      </c>
      <c r="N39" s="20" t="s">
        <v>9</v>
      </c>
      <c r="O39" s="23" t="s">
        <v>22</v>
      </c>
      <c r="P39" s="73"/>
      <c r="Q39" s="73"/>
      <c r="R39" s="73"/>
      <c r="S39" s="25">
        <f t="shared" si="0"/>
        <v>0</v>
      </c>
      <c r="T39" s="9"/>
    </row>
    <row r="40" spans="1:20" ht="27.6" x14ac:dyDescent="0.3">
      <c r="A40" s="9"/>
      <c r="B40" s="19" t="s">
        <v>947</v>
      </c>
      <c r="C40" s="40">
        <v>1</v>
      </c>
      <c r="D40" s="40">
        <v>4</v>
      </c>
      <c r="E40" s="41" t="s">
        <v>240</v>
      </c>
      <c r="F40" s="41" t="s">
        <v>241</v>
      </c>
      <c r="G40" s="42" t="s">
        <v>47</v>
      </c>
      <c r="H40" s="43" t="s">
        <v>242</v>
      </c>
      <c r="I40" s="42">
        <v>729731</v>
      </c>
      <c r="J40" s="43">
        <v>2788</v>
      </c>
      <c r="K40" s="42" t="s">
        <v>26</v>
      </c>
      <c r="L40" s="40" t="s">
        <v>8</v>
      </c>
      <c r="M40" s="40">
        <v>26</v>
      </c>
      <c r="N40" s="42" t="s">
        <v>95</v>
      </c>
      <c r="O40" s="42" t="s">
        <v>22</v>
      </c>
      <c r="P40" s="73"/>
      <c r="Q40" s="73"/>
      <c r="R40" s="73"/>
      <c r="S40" s="25">
        <f t="shared" si="0"/>
        <v>0</v>
      </c>
      <c r="T40" s="9"/>
    </row>
    <row r="41" spans="1:20" ht="27.6" x14ac:dyDescent="0.3">
      <c r="A41" s="9"/>
      <c r="B41" s="19" t="s">
        <v>948</v>
      </c>
      <c r="C41" s="20">
        <v>4</v>
      </c>
      <c r="D41" s="20">
        <v>4</v>
      </c>
      <c r="E41" s="21" t="s">
        <v>243</v>
      </c>
      <c r="F41" s="21" t="s">
        <v>244</v>
      </c>
      <c r="G41" s="23" t="s">
        <v>245</v>
      </c>
      <c r="H41" s="22" t="s">
        <v>246</v>
      </c>
      <c r="I41" s="23" t="s">
        <v>247</v>
      </c>
      <c r="J41" s="22">
        <v>212</v>
      </c>
      <c r="K41" s="20" t="s">
        <v>26</v>
      </c>
      <c r="L41" s="20" t="s">
        <v>8</v>
      </c>
      <c r="M41" s="20">
        <v>30</v>
      </c>
      <c r="N41" s="20" t="s">
        <v>9</v>
      </c>
      <c r="O41" s="20" t="s">
        <v>248</v>
      </c>
      <c r="P41" s="73"/>
      <c r="Q41" s="73"/>
      <c r="R41" s="73"/>
      <c r="S41" s="25">
        <f t="shared" si="0"/>
        <v>0</v>
      </c>
      <c r="T41" s="9"/>
    </row>
    <row r="42" spans="1:20" ht="27.6" x14ac:dyDescent="0.3">
      <c r="A42" s="9"/>
      <c r="B42" s="19" t="s">
        <v>949</v>
      </c>
      <c r="C42" s="40"/>
      <c r="D42" s="40" t="s">
        <v>677</v>
      </c>
      <c r="E42" s="41" t="s">
        <v>678</v>
      </c>
      <c r="F42" s="41" t="s">
        <v>679</v>
      </c>
      <c r="G42" s="42" t="s">
        <v>613</v>
      </c>
      <c r="H42" s="43"/>
      <c r="I42" s="42"/>
      <c r="J42" s="43"/>
      <c r="K42" s="40" t="s">
        <v>26</v>
      </c>
      <c r="L42" s="40" t="s">
        <v>8</v>
      </c>
      <c r="M42" s="40">
        <v>40</v>
      </c>
      <c r="N42" s="42" t="s">
        <v>251</v>
      </c>
      <c r="O42" s="42" t="s">
        <v>155</v>
      </c>
      <c r="P42" s="73"/>
      <c r="Q42" s="73"/>
      <c r="R42" s="73"/>
      <c r="S42" s="25">
        <f t="shared" si="0"/>
        <v>0</v>
      </c>
      <c r="T42" s="9"/>
    </row>
    <row r="43" spans="1:20" ht="28.2" thickBot="1" x14ac:dyDescent="0.35">
      <c r="A43" s="9"/>
      <c r="B43" s="19" t="s">
        <v>950</v>
      </c>
      <c r="C43" s="40"/>
      <c r="D43" s="40" t="s">
        <v>677</v>
      </c>
      <c r="E43" s="41" t="s">
        <v>680</v>
      </c>
      <c r="F43" s="41" t="s">
        <v>679</v>
      </c>
      <c r="G43" s="42" t="s">
        <v>613</v>
      </c>
      <c r="H43" s="43" t="s">
        <v>8</v>
      </c>
      <c r="I43" s="42" t="s">
        <v>8</v>
      </c>
      <c r="J43" s="43" t="s">
        <v>8</v>
      </c>
      <c r="K43" s="40" t="s">
        <v>26</v>
      </c>
      <c r="L43" s="40" t="s">
        <v>8</v>
      </c>
      <c r="M43" s="40">
        <v>500</v>
      </c>
      <c r="N43" s="42" t="s">
        <v>251</v>
      </c>
      <c r="O43" s="42" t="s">
        <v>22</v>
      </c>
      <c r="P43" s="73"/>
      <c r="Q43" s="73"/>
      <c r="R43" s="73"/>
      <c r="S43" s="25">
        <f t="shared" si="0"/>
        <v>0</v>
      </c>
      <c r="T43" s="9"/>
    </row>
    <row r="44" spans="1:20" s="175" customFormat="1" ht="16.2" thickBot="1" x14ac:dyDescent="0.35">
      <c r="A44" s="62"/>
      <c r="B44" s="107" t="s">
        <v>951</v>
      </c>
      <c r="C44" s="108"/>
      <c r="D44" s="108"/>
      <c r="E44" s="108"/>
      <c r="F44" s="108"/>
      <c r="G44" s="108"/>
      <c r="H44" s="108"/>
      <c r="I44" s="108"/>
      <c r="J44" s="108"/>
      <c r="K44" s="108"/>
      <c r="L44" s="108"/>
      <c r="M44" s="108"/>
      <c r="N44" s="108"/>
      <c r="O44" s="109"/>
      <c r="P44" s="59">
        <f>SUM(P12:P43)</f>
        <v>0</v>
      </c>
      <c r="Q44" s="60">
        <f>SUM(Q12:Q43)</f>
        <v>0</v>
      </c>
      <c r="R44" s="60">
        <f>SUM(R12:R43)</f>
        <v>0</v>
      </c>
      <c r="S44" s="61">
        <f>SUM(S12:S43)</f>
        <v>0</v>
      </c>
      <c r="T44" s="62"/>
    </row>
    <row r="45" spans="1:20" x14ac:dyDescent="0.3">
      <c r="A45" s="9"/>
      <c r="B45" s="63"/>
      <c r="C45" s="64"/>
      <c r="D45" s="64"/>
      <c r="E45" s="65"/>
      <c r="F45" s="65"/>
      <c r="G45" s="67"/>
      <c r="H45" s="66"/>
      <c r="I45" s="67"/>
      <c r="J45" s="66"/>
      <c r="K45" s="64"/>
      <c r="L45" s="64"/>
      <c r="M45" s="64"/>
      <c r="N45" s="64"/>
      <c r="O45" s="64"/>
      <c r="P45" s="68"/>
      <c r="Q45" s="68"/>
      <c r="R45" s="68"/>
      <c r="S45" s="69"/>
      <c r="T45" s="9"/>
    </row>
    <row r="46" spans="1:20" x14ac:dyDescent="0.3">
      <c r="A46" s="9"/>
      <c r="B46" s="63"/>
      <c r="C46" s="64"/>
      <c r="D46" s="64"/>
      <c r="E46" s="65"/>
      <c r="F46" s="65"/>
      <c r="G46" s="67"/>
      <c r="H46" s="66"/>
      <c r="I46" s="67"/>
      <c r="J46" s="66"/>
      <c r="K46" s="64"/>
      <c r="L46" s="64"/>
      <c r="M46" s="64"/>
      <c r="N46" s="64"/>
      <c r="O46" s="64"/>
      <c r="P46" s="68"/>
      <c r="Q46" s="68"/>
      <c r="R46" s="68"/>
      <c r="S46" s="69"/>
      <c r="T46" s="9"/>
    </row>
    <row r="47" spans="1:20" x14ac:dyDescent="0.3">
      <c r="A47" s="9"/>
      <c r="B47" s="63"/>
      <c r="C47" s="64"/>
      <c r="D47" s="64"/>
      <c r="E47" s="65"/>
      <c r="F47" s="65"/>
      <c r="G47" s="67"/>
      <c r="H47" s="66"/>
      <c r="I47" s="67"/>
      <c r="J47" s="66"/>
      <c r="K47" s="64"/>
      <c r="L47" s="64"/>
      <c r="M47" s="64"/>
      <c r="N47" s="64"/>
      <c r="O47" s="64"/>
      <c r="P47" s="68"/>
      <c r="Q47" s="68"/>
      <c r="R47" s="68"/>
      <c r="S47" s="69"/>
      <c r="T47" s="9"/>
    </row>
    <row r="48" spans="1:20" ht="14.4" thickBot="1" x14ac:dyDescent="0.35">
      <c r="A48" s="9"/>
      <c r="B48" s="63"/>
      <c r="C48" s="64"/>
      <c r="D48" s="64"/>
      <c r="E48" s="65"/>
      <c r="F48" s="65"/>
      <c r="G48" s="67"/>
      <c r="H48" s="66"/>
      <c r="I48" s="67"/>
      <c r="J48" s="66"/>
      <c r="K48" s="64"/>
      <c r="L48" s="64"/>
      <c r="M48" s="64"/>
      <c r="N48" s="64"/>
      <c r="O48" s="64"/>
      <c r="P48" s="68"/>
      <c r="Q48" s="68"/>
      <c r="R48" s="68"/>
      <c r="S48" s="69"/>
      <c r="T48" s="9"/>
    </row>
    <row r="49" spans="1:20" s="176" customFormat="1" ht="18.600000000000001" thickBot="1" x14ac:dyDescent="0.35">
      <c r="A49" s="70"/>
      <c r="B49" s="114" t="s">
        <v>912</v>
      </c>
      <c r="C49" s="115"/>
      <c r="D49" s="115"/>
      <c r="E49" s="115"/>
      <c r="F49" s="115"/>
      <c r="G49" s="115"/>
      <c r="H49" s="115"/>
      <c r="I49" s="115"/>
      <c r="J49" s="115"/>
      <c r="K49" s="115"/>
      <c r="L49" s="115"/>
      <c r="M49" s="115"/>
      <c r="N49" s="115"/>
      <c r="O49" s="115"/>
      <c r="P49" s="115"/>
      <c r="Q49" s="115"/>
      <c r="R49" s="115"/>
      <c r="S49" s="116"/>
      <c r="T49" s="70"/>
    </row>
    <row r="50" spans="1:20" x14ac:dyDescent="0.3">
      <c r="A50" s="9"/>
      <c r="B50" s="103"/>
      <c r="C50" s="104"/>
      <c r="D50" s="104"/>
      <c r="E50" s="104"/>
      <c r="F50" s="104"/>
      <c r="G50" s="104"/>
      <c r="H50" s="104"/>
      <c r="I50" s="104"/>
      <c r="J50" s="104"/>
      <c r="K50" s="104"/>
      <c r="L50" s="104"/>
      <c r="M50" s="104"/>
      <c r="N50" s="104"/>
      <c r="O50" s="104"/>
      <c r="P50" s="105" t="s">
        <v>694</v>
      </c>
      <c r="Q50" s="105"/>
      <c r="R50" s="105"/>
      <c r="S50" s="106"/>
      <c r="T50" s="9"/>
    </row>
    <row r="51" spans="1:20" s="174" customFormat="1" ht="41.4" x14ac:dyDescent="0.3">
      <c r="A51" s="18"/>
      <c r="B51" s="10" t="s">
        <v>696</v>
      </c>
      <c r="C51" s="11" t="s">
        <v>681</v>
      </c>
      <c r="D51" s="11" t="s">
        <v>682</v>
      </c>
      <c r="E51" s="12" t="s">
        <v>683</v>
      </c>
      <c r="F51" s="12" t="s">
        <v>684</v>
      </c>
      <c r="G51" s="13" t="s">
        <v>700</v>
      </c>
      <c r="H51" s="14" t="s">
        <v>685</v>
      </c>
      <c r="I51" s="13" t="s">
        <v>686</v>
      </c>
      <c r="J51" s="14" t="s">
        <v>687</v>
      </c>
      <c r="K51" s="13" t="s">
        <v>688</v>
      </c>
      <c r="L51" s="13" t="s">
        <v>689</v>
      </c>
      <c r="M51" s="15" t="s">
        <v>0</v>
      </c>
      <c r="N51" s="13" t="s">
        <v>690</v>
      </c>
      <c r="O51" s="15" t="s">
        <v>691</v>
      </c>
      <c r="P51" s="16" t="s">
        <v>1873</v>
      </c>
      <c r="Q51" s="16" t="s">
        <v>692</v>
      </c>
      <c r="R51" s="16" t="s">
        <v>693</v>
      </c>
      <c r="S51" s="17" t="s">
        <v>699</v>
      </c>
      <c r="T51" s="18"/>
    </row>
    <row r="52" spans="1:20" ht="27.6" x14ac:dyDescent="0.3">
      <c r="A52" s="9"/>
      <c r="B52" s="19" t="s">
        <v>952</v>
      </c>
      <c r="C52" s="20">
        <v>4</v>
      </c>
      <c r="D52" s="20">
        <v>3</v>
      </c>
      <c r="E52" s="21" t="s">
        <v>141</v>
      </c>
      <c r="F52" s="21" t="s">
        <v>142</v>
      </c>
      <c r="G52" s="23" t="s">
        <v>143</v>
      </c>
      <c r="H52" s="22" t="s">
        <v>144</v>
      </c>
      <c r="I52" s="23">
        <v>64477564366</v>
      </c>
      <c r="J52" s="22">
        <v>145.5</v>
      </c>
      <c r="K52" s="20" t="s">
        <v>26</v>
      </c>
      <c r="L52" s="20">
        <v>50</v>
      </c>
      <c r="M52" s="20">
        <v>105</v>
      </c>
      <c r="N52" s="20" t="s">
        <v>9</v>
      </c>
      <c r="O52" s="20" t="s">
        <v>10</v>
      </c>
      <c r="P52" s="73"/>
      <c r="Q52" s="73"/>
      <c r="R52" s="73"/>
      <c r="S52" s="25">
        <f t="shared" ref="S52:S83" si="1">SUM(P52:R52)</f>
        <v>0</v>
      </c>
      <c r="T52" s="9"/>
    </row>
    <row r="53" spans="1:20" ht="27.6" x14ac:dyDescent="0.3">
      <c r="A53" s="9"/>
      <c r="B53" s="19" t="s">
        <v>953</v>
      </c>
      <c r="C53" s="26">
        <v>4</v>
      </c>
      <c r="D53" s="26">
        <v>3</v>
      </c>
      <c r="E53" s="27" t="s">
        <v>145</v>
      </c>
      <c r="F53" s="27" t="s">
        <v>146</v>
      </c>
      <c r="G53" s="29" t="s">
        <v>147</v>
      </c>
      <c r="H53" s="29" t="s">
        <v>148</v>
      </c>
      <c r="I53" s="29">
        <v>3498</v>
      </c>
      <c r="J53" s="29" t="s">
        <v>149</v>
      </c>
      <c r="K53" s="26" t="s">
        <v>7</v>
      </c>
      <c r="L53" s="26" t="s">
        <v>8</v>
      </c>
      <c r="M53" s="26">
        <v>45</v>
      </c>
      <c r="N53" s="26" t="s">
        <v>9</v>
      </c>
      <c r="O53" s="26" t="s">
        <v>22</v>
      </c>
      <c r="P53" s="73"/>
      <c r="Q53" s="73"/>
      <c r="R53" s="73"/>
      <c r="S53" s="25">
        <f t="shared" si="1"/>
        <v>0</v>
      </c>
      <c r="T53" s="9"/>
    </row>
    <row r="54" spans="1:20" ht="27.6" x14ac:dyDescent="0.3">
      <c r="A54" s="9"/>
      <c r="B54" s="19" t="s">
        <v>954</v>
      </c>
      <c r="C54" s="26">
        <v>1</v>
      </c>
      <c r="D54" s="26">
        <v>3</v>
      </c>
      <c r="E54" s="27" t="s">
        <v>150</v>
      </c>
      <c r="F54" s="27" t="s">
        <v>151</v>
      </c>
      <c r="G54" s="29" t="s">
        <v>40</v>
      </c>
      <c r="H54" s="28" t="s">
        <v>152</v>
      </c>
      <c r="I54" s="29" t="s">
        <v>153</v>
      </c>
      <c r="J54" s="28" t="s">
        <v>154</v>
      </c>
      <c r="K54" s="29" t="s">
        <v>26</v>
      </c>
      <c r="L54" s="29">
        <v>200</v>
      </c>
      <c r="M54" s="26">
        <v>175</v>
      </c>
      <c r="N54" s="26" t="s">
        <v>37</v>
      </c>
      <c r="O54" s="26" t="s">
        <v>155</v>
      </c>
      <c r="P54" s="73"/>
      <c r="Q54" s="73"/>
      <c r="R54" s="73"/>
      <c r="S54" s="25">
        <f t="shared" si="1"/>
        <v>0</v>
      </c>
      <c r="T54" s="9"/>
    </row>
    <row r="55" spans="1:20" ht="27.6" x14ac:dyDescent="0.3">
      <c r="A55" s="9"/>
      <c r="B55" s="19" t="s">
        <v>955</v>
      </c>
      <c r="C55" s="26">
        <v>4</v>
      </c>
      <c r="D55" s="26">
        <v>3</v>
      </c>
      <c r="E55" s="30" t="s">
        <v>156</v>
      </c>
      <c r="F55" s="30" t="s">
        <v>157</v>
      </c>
      <c r="G55" s="33" t="s">
        <v>3</v>
      </c>
      <c r="H55" s="32" t="s">
        <v>158</v>
      </c>
      <c r="I55" s="33" t="s">
        <v>159</v>
      </c>
      <c r="J55" s="32" t="s">
        <v>160</v>
      </c>
      <c r="K55" s="31" t="s">
        <v>26</v>
      </c>
      <c r="L55" s="31">
        <v>400</v>
      </c>
      <c r="M55" s="31">
        <v>150</v>
      </c>
      <c r="N55" s="31" t="s">
        <v>9</v>
      </c>
      <c r="O55" s="31" t="s">
        <v>22</v>
      </c>
      <c r="P55" s="73"/>
      <c r="Q55" s="73"/>
      <c r="R55" s="73"/>
      <c r="S55" s="25">
        <f t="shared" si="1"/>
        <v>0</v>
      </c>
      <c r="T55" s="9"/>
    </row>
    <row r="56" spans="1:20" ht="41.4" x14ac:dyDescent="0.3">
      <c r="A56" s="9"/>
      <c r="B56" s="19" t="s">
        <v>956</v>
      </c>
      <c r="C56" s="26">
        <v>4</v>
      </c>
      <c r="D56" s="26">
        <v>3</v>
      </c>
      <c r="E56" s="35" t="s">
        <v>161</v>
      </c>
      <c r="F56" s="35" t="s">
        <v>162</v>
      </c>
      <c r="G56" s="38" t="s">
        <v>163</v>
      </c>
      <c r="H56" s="37" t="s">
        <v>164</v>
      </c>
      <c r="I56" s="38" t="s">
        <v>165</v>
      </c>
      <c r="J56" s="37">
        <v>103.4</v>
      </c>
      <c r="K56" s="36" t="s">
        <v>30</v>
      </c>
      <c r="L56" s="36">
        <v>500</v>
      </c>
      <c r="M56" s="36">
        <v>300</v>
      </c>
      <c r="N56" s="36" t="s">
        <v>9</v>
      </c>
      <c r="O56" s="36" t="s">
        <v>22</v>
      </c>
      <c r="P56" s="73"/>
      <c r="Q56" s="73"/>
      <c r="R56" s="73"/>
      <c r="S56" s="25">
        <f t="shared" si="1"/>
        <v>0</v>
      </c>
      <c r="T56" s="9"/>
    </row>
    <row r="57" spans="1:20" ht="41.4" x14ac:dyDescent="0.3">
      <c r="A57" s="9"/>
      <c r="B57" s="19" t="s">
        <v>957</v>
      </c>
      <c r="C57" s="40">
        <v>4</v>
      </c>
      <c r="D57" s="40">
        <v>3</v>
      </c>
      <c r="E57" s="41" t="s">
        <v>166</v>
      </c>
      <c r="F57" s="41" t="s">
        <v>162</v>
      </c>
      <c r="G57" s="42" t="s">
        <v>163</v>
      </c>
      <c r="H57" s="43" t="s">
        <v>167</v>
      </c>
      <c r="I57" s="42" t="s">
        <v>168</v>
      </c>
      <c r="J57" s="43">
        <v>107.9</v>
      </c>
      <c r="K57" s="40" t="s">
        <v>30</v>
      </c>
      <c r="L57" s="40">
        <v>500</v>
      </c>
      <c r="M57" s="40">
        <v>150</v>
      </c>
      <c r="N57" s="42" t="s">
        <v>9</v>
      </c>
      <c r="O57" s="42" t="s">
        <v>22</v>
      </c>
      <c r="P57" s="73"/>
      <c r="Q57" s="73"/>
      <c r="R57" s="73"/>
      <c r="S57" s="25">
        <f t="shared" si="1"/>
        <v>0</v>
      </c>
      <c r="T57" s="9"/>
    </row>
    <row r="58" spans="1:20" ht="27.6" x14ac:dyDescent="0.3">
      <c r="A58" s="9"/>
      <c r="B58" s="19" t="s">
        <v>958</v>
      </c>
      <c r="C58" s="40">
        <v>4</v>
      </c>
      <c r="D58" s="40">
        <v>3</v>
      </c>
      <c r="E58" s="35" t="s">
        <v>169</v>
      </c>
      <c r="F58" s="35" t="s">
        <v>170</v>
      </c>
      <c r="G58" s="38" t="s">
        <v>163</v>
      </c>
      <c r="H58" s="37"/>
      <c r="I58" s="38"/>
      <c r="J58" s="37"/>
      <c r="K58" s="36" t="s">
        <v>7</v>
      </c>
      <c r="L58" s="36" t="s">
        <v>8</v>
      </c>
      <c r="M58" s="36">
        <v>150</v>
      </c>
      <c r="N58" s="36" t="s">
        <v>9</v>
      </c>
      <c r="O58" s="36" t="s">
        <v>171</v>
      </c>
      <c r="P58" s="73"/>
      <c r="Q58" s="73"/>
      <c r="R58" s="73"/>
      <c r="S58" s="25">
        <f t="shared" si="1"/>
        <v>0</v>
      </c>
      <c r="T58" s="9"/>
    </row>
    <row r="59" spans="1:20" x14ac:dyDescent="0.3">
      <c r="A59" s="9"/>
      <c r="B59" s="19" t="s">
        <v>959</v>
      </c>
      <c r="C59" s="20">
        <v>1</v>
      </c>
      <c r="D59" s="20">
        <v>3</v>
      </c>
      <c r="E59" s="21" t="s">
        <v>172</v>
      </c>
      <c r="F59" s="21" t="s">
        <v>173</v>
      </c>
      <c r="G59" s="23" t="s">
        <v>15</v>
      </c>
      <c r="H59" s="22">
        <v>2708540100</v>
      </c>
      <c r="I59" s="23"/>
      <c r="J59" s="22"/>
      <c r="K59" s="45" t="s">
        <v>7</v>
      </c>
      <c r="L59" s="45" t="s">
        <v>8</v>
      </c>
      <c r="M59" s="20"/>
      <c r="N59" s="20" t="s">
        <v>31</v>
      </c>
      <c r="O59" s="20"/>
      <c r="P59" s="73"/>
      <c r="Q59" s="73"/>
      <c r="R59" s="73"/>
      <c r="S59" s="25">
        <f t="shared" si="1"/>
        <v>0</v>
      </c>
      <c r="T59" s="9"/>
    </row>
    <row r="60" spans="1:20" ht="41.4" x14ac:dyDescent="0.3">
      <c r="A60" s="9"/>
      <c r="B60" s="19" t="s">
        <v>960</v>
      </c>
      <c r="C60" s="40">
        <v>4</v>
      </c>
      <c r="D60" s="40">
        <v>3</v>
      </c>
      <c r="E60" s="41" t="s">
        <v>174</v>
      </c>
      <c r="F60" s="41" t="s">
        <v>175</v>
      </c>
      <c r="G60" s="42" t="s">
        <v>163</v>
      </c>
      <c r="H60" s="43" t="s">
        <v>176</v>
      </c>
      <c r="I60" s="42" t="s">
        <v>177</v>
      </c>
      <c r="J60" s="43">
        <v>250.8</v>
      </c>
      <c r="K60" s="42" t="s">
        <v>30</v>
      </c>
      <c r="L60" s="40">
        <v>308</v>
      </c>
      <c r="M60" s="40">
        <v>150</v>
      </c>
      <c r="N60" s="42" t="s">
        <v>27</v>
      </c>
      <c r="O60" s="42" t="s">
        <v>22</v>
      </c>
      <c r="P60" s="73"/>
      <c r="Q60" s="73"/>
      <c r="R60" s="73"/>
      <c r="S60" s="25">
        <f t="shared" si="1"/>
        <v>0</v>
      </c>
      <c r="T60" s="9"/>
    </row>
    <row r="61" spans="1:20" ht="27.6" x14ac:dyDescent="0.3">
      <c r="A61" s="9"/>
      <c r="B61" s="19" t="s">
        <v>1845</v>
      </c>
      <c r="C61" s="20">
        <v>1</v>
      </c>
      <c r="D61" s="20">
        <v>3</v>
      </c>
      <c r="E61" s="21" t="s">
        <v>178</v>
      </c>
      <c r="F61" s="21" t="s">
        <v>179</v>
      </c>
      <c r="G61" s="23" t="s">
        <v>15</v>
      </c>
      <c r="H61" s="22">
        <v>2590770100</v>
      </c>
      <c r="I61" s="23"/>
      <c r="J61" s="22"/>
      <c r="K61" s="20" t="s">
        <v>30</v>
      </c>
      <c r="L61" s="20" t="s">
        <v>8</v>
      </c>
      <c r="M61" s="20">
        <v>15</v>
      </c>
      <c r="N61" s="20" t="s">
        <v>31</v>
      </c>
      <c r="O61" s="20"/>
      <c r="P61" s="73"/>
      <c r="Q61" s="73"/>
      <c r="R61" s="73"/>
      <c r="S61" s="25">
        <f t="shared" si="1"/>
        <v>0</v>
      </c>
      <c r="T61" s="9"/>
    </row>
    <row r="62" spans="1:20" ht="27.6" x14ac:dyDescent="0.3">
      <c r="A62" s="9"/>
      <c r="B62" s="19" t="s">
        <v>961</v>
      </c>
      <c r="C62" s="20">
        <v>2</v>
      </c>
      <c r="D62" s="20">
        <v>3</v>
      </c>
      <c r="E62" s="21" t="s">
        <v>180</v>
      </c>
      <c r="F62" s="21" t="s">
        <v>181</v>
      </c>
      <c r="G62" s="23" t="s">
        <v>47</v>
      </c>
      <c r="H62" s="22" t="s">
        <v>182</v>
      </c>
      <c r="I62" s="23">
        <v>640333</v>
      </c>
      <c r="J62" s="22" t="s">
        <v>183</v>
      </c>
      <c r="K62" s="20" t="s">
        <v>26</v>
      </c>
      <c r="L62" s="20">
        <v>300</v>
      </c>
      <c r="M62" s="20">
        <v>80</v>
      </c>
      <c r="N62" s="20" t="s">
        <v>27</v>
      </c>
      <c r="O62" s="20" t="s">
        <v>22</v>
      </c>
      <c r="P62" s="73"/>
      <c r="Q62" s="73"/>
      <c r="R62" s="73"/>
      <c r="S62" s="25">
        <f t="shared" si="1"/>
        <v>0</v>
      </c>
      <c r="T62" s="9"/>
    </row>
    <row r="63" spans="1:20" x14ac:dyDescent="0.3">
      <c r="A63" s="9"/>
      <c r="B63" s="19" t="s">
        <v>962</v>
      </c>
      <c r="C63" s="20">
        <v>2</v>
      </c>
      <c r="D63" s="20">
        <v>4</v>
      </c>
      <c r="E63" s="21" t="s">
        <v>184</v>
      </c>
      <c r="F63" s="21" t="s">
        <v>185</v>
      </c>
      <c r="G63" s="23" t="s">
        <v>8</v>
      </c>
      <c r="H63" s="22" t="s">
        <v>8</v>
      </c>
      <c r="I63" s="23" t="s">
        <v>8</v>
      </c>
      <c r="J63" s="22" t="s">
        <v>8</v>
      </c>
      <c r="K63" s="20"/>
      <c r="L63" s="20"/>
      <c r="M63" s="20" t="s">
        <v>8</v>
      </c>
      <c r="N63" s="20"/>
      <c r="O63" s="20" t="s">
        <v>8</v>
      </c>
      <c r="P63" s="73"/>
      <c r="Q63" s="73"/>
      <c r="R63" s="73"/>
      <c r="S63" s="25">
        <f t="shared" si="1"/>
        <v>0</v>
      </c>
      <c r="T63" s="9"/>
    </row>
    <row r="64" spans="1:20" ht="27.6" x14ac:dyDescent="0.3">
      <c r="A64" s="9"/>
      <c r="B64" s="19" t="s">
        <v>963</v>
      </c>
      <c r="C64" s="40">
        <v>4</v>
      </c>
      <c r="D64" s="40">
        <v>4</v>
      </c>
      <c r="E64" s="41" t="s">
        <v>186</v>
      </c>
      <c r="F64" s="41" t="s">
        <v>187</v>
      </c>
      <c r="G64" s="42" t="s">
        <v>40</v>
      </c>
      <c r="H64" s="43" t="s">
        <v>188</v>
      </c>
      <c r="I64" s="42">
        <v>1810589005</v>
      </c>
      <c r="J64" s="43" t="s">
        <v>189</v>
      </c>
      <c r="K64" s="40"/>
      <c r="L64" s="40"/>
      <c r="M64" s="40"/>
      <c r="N64" s="42" t="s">
        <v>9</v>
      </c>
      <c r="O64" s="42"/>
      <c r="P64" s="73"/>
      <c r="Q64" s="73"/>
      <c r="R64" s="73"/>
      <c r="S64" s="25">
        <f t="shared" si="1"/>
        <v>0</v>
      </c>
      <c r="T64" s="9"/>
    </row>
    <row r="65" spans="1:20" ht="27.6" x14ac:dyDescent="0.3">
      <c r="A65" s="9"/>
      <c r="B65" s="19" t="s">
        <v>964</v>
      </c>
      <c r="C65" s="26">
        <v>4</v>
      </c>
      <c r="D65" s="26">
        <v>4</v>
      </c>
      <c r="E65" s="27" t="s">
        <v>190</v>
      </c>
      <c r="F65" s="27" t="s">
        <v>191</v>
      </c>
      <c r="G65" s="29" t="s">
        <v>47</v>
      </c>
      <c r="H65" s="28" t="s">
        <v>192</v>
      </c>
      <c r="I65" s="29">
        <v>2014646</v>
      </c>
      <c r="J65" s="28" t="s">
        <v>193</v>
      </c>
      <c r="K65" s="26" t="s">
        <v>7</v>
      </c>
      <c r="L65" s="26" t="s">
        <v>8</v>
      </c>
      <c r="M65" s="26">
        <v>100</v>
      </c>
      <c r="N65" s="26" t="s">
        <v>9</v>
      </c>
      <c r="O65" s="26" t="s">
        <v>22</v>
      </c>
      <c r="P65" s="73"/>
      <c r="Q65" s="73"/>
      <c r="R65" s="73"/>
      <c r="S65" s="25">
        <f t="shared" si="1"/>
        <v>0</v>
      </c>
      <c r="T65" s="9"/>
    </row>
    <row r="66" spans="1:20" ht="27.6" x14ac:dyDescent="0.3">
      <c r="A66" s="9"/>
      <c r="B66" s="19" t="s">
        <v>965</v>
      </c>
      <c r="C66" s="47">
        <v>4</v>
      </c>
      <c r="D66" s="47">
        <v>4</v>
      </c>
      <c r="E66" s="27" t="s">
        <v>194</v>
      </c>
      <c r="F66" s="27" t="s">
        <v>195</v>
      </c>
      <c r="G66" s="29" t="s">
        <v>3</v>
      </c>
      <c r="H66" s="28" t="s">
        <v>196</v>
      </c>
      <c r="I66" s="29" t="s">
        <v>197</v>
      </c>
      <c r="J66" s="28">
        <v>533.29999999999995</v>
      </c>
      <c r="K66" s="26" t="s">
        <v>7</v>
      </c>
      <c r="L66" s="26" t="s">
        <v>8</v>
      </c>
      <c r="M66" s="26">
        <v>60</v>
      </c>
      <c r="N66" s="26" t="s">
        <v>9</v>
      </c>
      <c r="O66" s="26" t="s">
        <v>10</v>
      </c>
      <c r="P66" s="73"/>
      <c r="Q66" s="73"/>
      <c r="R66" s="73"/>
      <c r="S66" s="25">
        <f t="shared" si="1"/>
        <v>0</v>
      </c>
      <c r="T66" s="9"/>
    </row>
    <row r="67" spans="1:20" ht="27.6" x14ac:dyDescent="0.3">
      <c r="A67" s="9"/>
      <c r="B67" s="19" t="s">
        <v>966</v>
      </c>
      <c r="C67" s="20">
        <v>2</v>
      </c>
      <c r="D67" s="20">
        <v>4</v>
      </c>
      <c r="E67" s="21" t="s">
        <v>198</v>
      </c>
      <c r="F67" s="21" t="s">
        <v>199</v>
      </c>
      <c r="G67" s="23" t="s">
        <v>8</v>
      </c>
      <c r="H67" s="22" t="s">
        <v>8</v>
      </c>
      <c r="I67" s="23" t="s">
        <v>8</v>
      </c>
      <c r="J67" s="22" t="s">
        <v>8</v>
      </c>
      <c r="K67" s="20"/>
      <c r="L67" s="20"/>
      <c r="M67" s="20" t="s">
        <v>8</v>
      </c>
      <c r="N67" s="20"/>
      <c r="O67" s="20" t="s">
        <v>8</v>
      </c>
      <c r="P67" s="73"/>
      <c r="Q67" s="73"/>
      <c r="R67" s="73"/>
      <c r="S67" s="25">
        <f t="shared" si="1"/>
        <v>0</v>
      </c>
      <c r="T67" s="9"/>
    </row>
    <row r="68" spans="1:20" ht="41.4" x14ac:dyDescent="0.3">
      <c r="A68" s="9"/>
      <c r="B68" s="19" t="s">
        <v>967</v>
      </c>
      <c r="C68" s="40">
        <v>1</v>
      </c>
      <c r="D68" s="40">
        <v>4</v>
      </c>
      <c r="E68" s="41" t="s">
        <v>200</v>
      </c>
      <c r="F68" s="41" t="s">
        <v>201</v>
      </c>
      <c r="G68" s="42" t="s">
        <v>202</v>
      </c>
      <c r="H68" s="43">
        <v>10065</v>
      </c>
      <c r="I68" s="42">
        <v>654200</v>
      </c>
      <c r="J68" s="43" t="s">
        <v>203</v>
      </c>
      <c r="K68" s="40" t="s">
        <v>7</v>
      </c>
      <c r="L68" s="40">
        <v>50</v>
      </c>
      <c r="M68" s="40">
        <v>100</v>
      </c>
      <c r="N68" s="40" t="s">
        <v>37</v>
      </c>
      <c r="O68" s="40" t="s">
        <v>204</v>
      </c>
      <c r="P68" s="73"/>
      <c r="Q68" s="73"/>
      <c r="R68" s="73"/>
      <c r="S68" s="25">
        <f t="shared" si="1"/>
        <v>0</v>
      </c>
      <c r="T68" s="9"/>
    </row>
    <row r="69" spans="1:20" ht="27.6" x14ac:dyDescent="0.3">
      <c r="A69" s="9"/>
      <c r="B69" s="19" t="s">
        <v>968</v>
      </c>
      <c r="C69" s="40">
        <v>4</v>
      </c>
      <c r="D69" s="40">
        <v>4</v>
      </c>
      <c r="E69" s="41" t="s">
        <v>205</v>
      </c>
      <c r="F69" s="41" t="s">
        <v>206</v>
      </c>
      <c r="G69" s="42" t="s">
        <v>207</v>
      </c>
      <c r="H69" s="43" t="s">
        <v>208</v>
      </c>
      <c r="I69" s="42">
        <v>727610</v>
      </c>
      <c r="J69" s="43" t="s">
        <v>209</v>
      </c>
      <c r="K69" s="40" t="s">
        <v>7</v>
      </c>
      <c r="L69" s="40" t="s">
        <v>8</v>
      </c>
      <c r="M69" s="40">
        <v>50</v>
      </c>
      <c r="N69" s="40" t="s">
        <v>9</v>
      </c>
      <c r="O69" s="40" t="s">
        <v>10</v>
      </c>
      <c r="P69" s="73"/>
      <c r="Q69" s="73"/>
      <c r="R69" s="73"/>
      <c r="S69" s="25">
        <f t="shared" si="1"/>
        <v>0</v>
      </c>
      <c r="T69" s="9"/>
    </row>
    <row r="70" spans="1:20" ht="27.6" x14ac:dyDescent="0.3">
      <c r="A70" s="9"/>
      <c r="B70" s="19" t="s">
        <v>969</v>
      </c>
      <c r="C70" s="47">
        <v>4</v>
      </c>
      <c r="D70" s="47">
        <v>4</v>
      </c>
      <c r="E70" s="27" t="s">
        <v>210</v>
      </c>
      <c r="F70" s="27" t="s">
        <v>211</v>
      </c>
      <c r="G70" s="29" t="s">
        <v>163</v>
      </c>
      <c r="H70" s="28" t="s">
        <v>212</v>
      </c>
      <c r="I70" s="29" t="s">
        <v>213</v>
      </c>
      <c r="J70" s="28">
        <v>200.8</v>
      </c>
      <c r="K70" s="26" t="s">
        <v>7</v>
      </c>
      <c r="L70" s="26" t="s">
        <v>8</v>
      </c>
      <c r="M70" s="26">
        <v>125</v>
      </c>
      <c r="N70" s="26" t="s">
        <v>9</v>
      </c>
      <c r="O70" s="26" t="s">
        <v>22</v>
      </c>
      <c r="P70" s="73"/>
      <c r="Q70" s="73"/>
      <c r="R70" s="73"/>
      <c r="S70" s="25">
        <f t="shared" si="1"/>
        <v>0</v>
      </c>
      <c r="T70" s="9"/>
    </row>
    <row r="71" spans="1:20" x14ac:dyDescent="0.3">
      <c r="A71" s="9"/>
      <c r="B71" s="19" t="s">
        <v>970</v>
      </c>
      <c r="C71" s="40">
        <v>1</v>
      </c>
      <c r="D71" s="40">
        <v>4</v>
      </c>
      <c r="E71" s="41" t="s">
        <v>214</v>
      </c>
      <c r="F71" s="41" t="s">
        <v>215</v>
      </c>
      <c r="G71" s="42" t="s">
        <v>15</v>
      </c>
      <c r="H71" s="43">
        <v>2594490100</v>
      </c>
      <c r="I71" s="42"/>
      <c r="J71" s="43"/>
      <c r="K71" s="42" t="s">
        <v>7</v>
      </c>
      <c r="L71" s="40" t="s">
        <v>8</v>
      </c>
      <c r="M71" s="40">
        <v>50</v>
      </c>
      <c r="N71" s="42" t="s">
        <v>31</v>
      </c>
      <c r="O71" s="42"/>
      <c r="P71" s="73"/>
      <c r="Q71" s="73"/>
      <c r="R71" s="73"/>
      <c r="S71" s="25">
        <f t="shared" si="1"/>
        <v>0</v>
      </c>
      <c r="T71" s="9"/>
    </row>
    <row r="72" spans="1:20" ht="41.4" x14ac:dyDescent="0.3">
      <c r="A72" s="9"/>
      <c r="B72" s="19" t="s">
        <v>971</v>
      </c>
      <c r="C72" s="20">
        <v>4</v>
      </c>
      <c r="D72" s="20">
        <v>4</v>
      </c>
      <c r="E72" s="21" t="s">
        <v>216</v>
      </c>
      <c r="F72" s="21" t="s">
        <v>217</v>
      </c>
      <c r="G72" s="23" t="s">
        <v>163</v>
      </c>
      <c r="H72" s="22" t="s">
        <v>218</v>
      </c>
      <c r="I72" s="23">
        <v>6030585574</v>
      </c>
      <c r="J72" s="22">
        <v>15.2</v>
      </c>
      <c r="K72" s="20" t="s">
        <v>26</v>
      </c>
      <c r="L72" s="20">
        <v>280</v>
      </c>
      <c r="M72" s="20">
        <v>150</v>
      </c>
      <c r="N72" s="20" t="s">
        <v>9</v>
      </c>
      <c r="O72" s="20" t="s">
        <v>10</v>
      </c>
      <c r="P72" s="73"/>
      <c r="Q72" s="73"/>
      <c r="R72" s="73"/>
      <c r="S72" s="25">
        <f t="shared" si="1"/>
        <v>0</v>
      </c>
      <c r="T72" s="9"/>
    </row>
    <row r="73" spans="1:20" x14ac:dyDescent="0.3">
      <c r="A73" s="9"/>
      <c r="B73" s="19" t="s">
        <v>972</v>
      </c>
      <c r="C73" s="40">
        <v>1</v>
      </c>
      <c r="D73" s="40">
        <v>4</v>
      </c>
      <c r="E73" s="35" t="s">
        <v>219</v>
      </c>
      <c r="F73" s="35" t="s">
        <v>220</v>
      </c>
      <c r="G73" s="38" t="s">
        <v>15</v>
      </c>
      <c r="H73" s="37">
        <v>2594530100</v>
      </c>
      <c r="I73" s="38"/>
      <c r="J73" s="37"/>
      <c r="K73" s="36" t="s">
        <v>30</v>
      </c>
      <c r="L73" s="36" t="s">
        <v>8</v>
      </c>
      <c r="M73" s="36"/>
      <c r="N73" s="36" t="s">
        <v>31</v>
      </c>
      <c r="O73" s="36"/>
      <c r="P73" s="73"/>
      <c r="Q73" s="73"/>
      <c r="R73" s="73"/>
      <c r="S73" s="25">
        <f t="shared" si="1"/>
        <v>0</v>
      </c>
      <c r="T73" s="9"/>
    </row>
    <row r="74" spans="1:20" ht="41.4" x14ac:dyDescent="0.3">
      <c r="A74" s="9"/>
      <c r="B74" s="19" t="s">
        <v>973</v>
      </c>
      <c r="C74" s="20">
        <v>4</v>
      </c>
      <c r="D74" s="20">
        <v>4</v>
      </c>
      <c r="E74" s="21" t="s">
        <v>221</v>
      </c>
      <c r="F74" s="21" t="s">
        <v>222</v>
      </c>
      <c r="G74" s="23" t="s">
        <v>15</v>
      </c>
      <c r="H74" s="22" t="s">
        <v>223</v>
      </c>
      <c r="I74" s="23">
        <v>812320</v>
      </c>
      <c r="J74" s="22">
        <v>596.70000000000005</v>
      </c>
      <c r="K74" s="45" t="s">
        <v>30</v>
      </c>
      <c r="L74" s="48">
        <v>250</v>
      </c>
      <c r="M74" s="20">
        <v>10</v>
      </c>
      <c r="N74" s="20" t="s">
        <v>9</v>
      </c>
      <c r="O74" s="20" t="s">
        <v>22</v>
      </c>
      <c r="P74" s="73"/>
      <c r="Q74" s="73"/>
      <c r="R74" s="73"/>
      <c r="S74" s="25">
        <f t="shared" si="1"/>
        <v>0</v>
      </c>
      <c r="T74" s="9"/>
    </row>
    <row r="75" spans="1:20" ht="27.6" x14ac:dyDescent="0.3">
      <c r="A75" s="9"/>
      <c r="B75" s="19" t="s">
        <v>974</v>
      </c>
      <c r="C75" s="40">
        <v>4</v>
      </c>
      <c r="D75" s="40">
        <v>4</v>
      </c>
      <c r="E75" s="41" t="s">
        <v>224</v>
      </c>
      <c r="F75" s="41" t="s">
        <v>225</v>
      </c>
      <c r="G75" s="42" t="s">
        <v>102</v>
      </c>
      <c r="H75" s="43" t="s">
        <v>226</v>
      </c>
      <c r="I75" s="42" t="s">
        <v>227</v>
      </c>
      <c r="J75" s="43">
        <v>519</v>
      </c>
      <c r="K75" s="42" t="s">
        <v>26</v>
      </c>
      <c r="L75" s="40">
        <v>275</v>
      </c>
      <c r="M75" s="40">
        <v>175</v>
      </c>
      <c r="N75" s="42" t="s">
        <v>9</v>
      </c>
      <c r="O75" s="42" t="s">
        <v>22</v>
      </c>
      <c r="P75" s="73"/>
      <c r="Q75" s="73"/>
      <c r="R75" s="73"/>
      <c r="S75" s="25">
        <f t="shared" si="1"/>
        <v>0</v>
      </c>
      <c r="T75" s="9"/>
    </row>
    <row r="76" spans="1:20" ht="27.6" x14ac:dyDescent="0.3">
      <c r="A76" s="9"/>
      <c r="B76" s="19" t="s">
        <v>975</v>
      </c>
      <c r="C76" s="26">
        <v>1</v>
      </c>
      <c r="D76" s="26">
        <v>4</v>
      </c>
      <c r="E76" s="35" t="s">
        <v>228</v>
      </c>
      <c r="F76" s="35" t="s">
        <v>229</v>
      </c>
      <c r="G76" s="38" t="s">
        <v>40</v>
      </c>
      <c r="H76" s="37" t="s">
        <v>230</v>
      </c>
      <c r="I76" s="38" t="s">
        <v>8</v>
      </c>
      <c r="J76" s="37" t="s">
        <v>8</v>
      </c>
      <c r="K76" s="36" t="s">
        <v>30</v>
      </c>
      <c r="L76" s="36">
        <v>20</v>
      </c>
      <c r="M76" s="36"/>
      <c r="N76" s="36" t="s">
        <v>99</v>
      </c>
      <c r="O76" s="38"/>
      <c r="P76" s="73"/>
      <c r="Q76" s="73"/>
      <c r="R76" s="73"/>
      <c r="S76" s="25">
        <f t="shared" si="1"/>
        <v>0</v>
      </c>
      <c r="T76" s="9"/>
    </row>
    <row r="77" spans="1:20" ht="27.6" x14ac:dyDescent="0.3">
      <c r="A77" s="9"/>
      <c r="B77" s="19" t="s">
        <v>976</v>
      </c>
      <c r="C77" s="26">
        <v>4</v>
      </c>
      <c r="D77" s="26">
        <v>4</v>
      </c>
      <c r="E77" s="27" t="s">
        <v>231</v>
      </c>
      <c r="F77" s="27" t="s">
        <v>232</v>
      </c>
      <c r="G77" s="29" t="s">
        <v>233</v>
      </c>
      <c r="H77" s="28">
        <v>13401920300</v>
      </c>
      <c r="I77" s="29">
        <v>2112361</v>
      </c>
      <c r="J77" s="28">
        <v>35.5</v>
      </c>
      <c r="K77" s="29" t="s">
        <v>7</v>
      </c>
      <c r="L77" s="29" t="s">
        <v>8</v>
      </c>
      <c r="M77" s="26">
        <v>150</v>
      </c>
      <c r="N77" s="26" t="s">
        <v>9</v>
      </c>
      <c r="O77" s="26" t="s">
        <v>10</v>
      </c>
      <c r="P77" s="73"/>
      <c r="Q77" s="73"/>
      <c r="R77" s="73"/>
      <c r="S77" s="25">
        <f t="shared" si="1"/>
        <v>0</v>
      </c>
      <c r="T77" s="9"/>
    </row>
    <row r="78" spans="1:20" x14ac:dyDescent="0.3">
      <c r="A78" s="9"/>
      <c r="B78" s="19" t="s">
        <v>977</v>
      </c>
      <c r="C78" s="40">
        <v>4</v>
      </c>
      <c r="D78" s="40">
        <v>4</v>
      </c>
      <c r="E78" s="41" t="s">
        <v>234</v>
      </c>
      <c r="F78" s="41" t="s">
        <v>235</v>
      </c>
      <c r="G78" s="42" t="s">
        <v>15</v>
      </c>
      <c r="H78" s="43" t="s">
        <v>236</v>
      </c>
      <c r="I78" s="42">
        <v>995471</v>
      </c>
      <c r="J78" s="43">
        <v>130.6</v>
      </c>
      <c r="K78" s="42" t="s">
        <v>26</v>
      </c>
      <c r="L78" s="42">
        <v>100</v>
      </c>
      <c r="M78" s="40">
        <v>20</v>
      </c>
      <c r="N78" s="40" t="s">
        <v>9</v>
      </c>
      <c r="O78" s="40" t="s">
        <v>22</v>
      </c>
      <c r="P78" s="73"/>
      <c r="Q78" s="73"/>
      <c r="R78" s="73"/>
      <c r="S78" s="25">
        <f t="shared" si="1"/>
        <v>0</v>
      </c>
      <c r="T78" s="9"/>
    </row>
    <row r="79" spans="1:20" x14ac:dyDescent="0.3">
      <c r="A79" s="9"/>
      <c r="B79" s="19" t="s">
        <v>978</v>
      </c>
      <c r="C79" s="20">
        <v>4</v>
      </c>
      <c r="D79" s="20">
        <v>4</v>
      </c>
      <c r="E79" s="21" t="s">
        <v>237</v>
      </c>
      <c r="F79" s="21" t="s">
        <v>238</v>
      </c>
      <c r="G79" s="23" t="s">
        <v>110</v>
      </c>
      <c r="H79" s="22" t="s">
        <v>239</v>
      </c>
      <c r="I79" s="23">
        <v>286915</v>
      </c>
      <c r="J79" s="22">
        <v>76.3</v>
      </c>
      <c r="K79" s="20" t="s">
        <v>26</v>
      </c>
      <c r="L79" s="20">
        <v>275</v>
      </c>
      <c r="M79" s="20">
        <v>25</v>
      </c>
      <c r="N79" s="20" t="s">
        <v>9</v>
      </c>
      <c r="O79" s="23" t="s">
        <v>22</v>
      </c>
      <c r="P79" s="73"/>
      <c r="Q79" s="73"/>
      <c r="R79" s="73"/>
      <c r="S79" s="25">
        <f t="shared" si="1"/>
        <v>0</v>
      </c>
      <c r="T79" s="9"/>
    </row>
    <row r="80" spans="1:20" ht="27.6" x14ac:dyDescent="0.3">
      <c r="A80" s="9"/>
      <c r="B80" s="19" t="s">
        <v>979</v>
      </c>
      <c r="C80" s="40">
        <v>1</v>
      </c>
      <c r="D80" s="40">
        <v>4</v>
      </c>
      <c r="E80" s="41" t="s">
        <v>240</v>
      </c>
      <c r="F80" s="41" t="s">
        <v>241</v>
      </c>
      <c r="G80" s="42" t="s">
        <v>47</v>
      </c>
      <c r="H80" s="43" t="s">
        <v>242</v>
      </c>
      <c r="I80" s="42">
        <v>729731</v>
      </c>
      <c r="J80" s="43">
        <v>2788</v>
      </c>
      <c r="K80" s="42" t="s">
        <v>26</v>
      </c>
      <c r="L80" s="40" t="s">
        <v>8</v>
      </c>
      <c r="M80" s="40">
        <v>26</v>
      </c>
      <c r="N80" s="42" t="s">
        <v>95</v>
      </c>
      <c r="O80" s="42" t="s">
        <v>22</v>
      </c>
      <c r="P80" s="73"/>
      <c r="Q80" s="73"/>
      <c r="R80" s="73"/>
      <c r="S80" s="25">
        <f t="shared" si="1"/>
        <v>0</v>
      </c>
      <c r="T80" s="9"/>
    </row>
    <row r="81" spans="1:20" ht="27.6" x14ac:dyDescent="0.3">
      <c r="A81" s="9"/>
      <c r="B81" s="19" t="s">
        <v>980</v>
      </c>
      <c r="C81" s="20">
        <v>4</v>
      </c>
      <c r="D81" s="20">
        <v>4</v>
      </c>
      <c r="E81" s="21" t="s">
        <v>243</v>
      </c>
      <c r="F81" s="21" t="s">
        <v>244</v>
      </c>
      <c r="G81" s="23" t="s">
        <v>245</v>
      </c>
      <c r="H81" s="22" t="s">
        <v>246</v>
      </c>
      <c r="I81" s="23" t="s">
        <v>247</v>
      </c>
      <c r="J81" s="22">
        <v>212</v>
      </c>
      <c r="K81" s="20" t="s">
        <v>26</v>
      </c>
      <c r="L81" s="20" t="s">
        <v>8</v>
      </c>
      <c r="M81" s="20">
        <v>30</v>
      </c>
      <c r="N81" s="20" t="s">
        <v>9</v>
      </c>
      <c r="O81" s="20" t="s">
        <v>248</v>
      </c>
      <c r="P81" s="73"/>
      <c r="Q81" s="73"/>
      <c r="R81" s="73"/>
      <c r="S81" s="25">
        <f t="shared" si="1"/>
        <v>0</v>
      </c>
      <c r="T81" s="9"/>
    </row>
    <row r="82" spans="1:20" ht="27.6" x14ac:dyDescent="0.3">
      <c r="A82" s="9"/>
      <c r="B82" s="19" t="s">
        <v>981</v>
      </c>
      <c r="C82" s="40"/>
      <c r="D82" s="40" t="s">
        <v>677</v>
      </c>
      <c r="E82" s="41" t="s">
        <v>678</v>
      </c>
      <c r="F82" s="41" t="s">
        <v>679</v>
      </c>
      <c r="G82" s="42" t="s">
        <v>613</v>
      </c>
      <c r="H82" s="43"/>
      <c r="I82" s="42"/>
      <c r="J82" s="43"/>
      <c r="K82" s="40" t="s">
        <v>26</v>
      </c>
      <c r="L82" s="40" t="s">
        <v>8</v>
      </c>
      <c r="M82" s="40">
        <v>40</v>
      </c>
      <c r="N82" s="42" t="s">
        <v>251</v>
      </c>
      <c r="O82" s="42" t="s">
        <v>155</v>
      </c>
      <c r="P82" s="73"/>
      <c r="Q82" s="73"/>
      <c r="R82" s="73"/>
      <c r="S82" s="25">
        <f t="shared" si="1"/>
        <v>0</v>
      </c>
      <c r="T82" s="9"/>
    </row>
    <row r="83" spans="1:20" ht="28.2" thickBot="1" x14ac:dyDescent="0.35">
      <c r="A83" s="9"/>
      <c r="B83" s="19" t="s">
        <v>982</v>
      </c>
      <c r="C83" s="40"/>
      <c r="D83" s="40" t="s">
        <v>677</v>
      </c>
      <c r="E83" s="41" t="s">
        <v>680</v>
      </c>
      <c r="F83" s="41" t="s">
        <v>679</v>
      </c>
      <c r="G83" s="42" t="s">
        <v>613</v>
      </c>
      <c r="H83" s="43" t="s">
        <v>8</v>
      </c>
      <c r="I83" s="42" t="s">
        <v>8</v>
      </c>
      <c r="J83" s="43" t="s">
        <v>8</v>
      </c>
      <c r="K83" s="40" t="s">
        <v>26</v>
      </c>
      <c r="L83" s="40" t="s">
        <v>8</v>
      </c>
      <c r="M83" s="40">
        <v>500</v>
      </c>
      <c r="N83" s="42" t="s">
        <v>251</v>
      </c>
      <c r="O83" s="42" t="s">
        <v>22</v>
      </c>
      <c r="P83" s="73"/>
      <c r="Q83" s="73"/>
      <c r="R83" s="73"/>
      <c r="S83" s="25">
        <f t="shared" si="1"/>
        <v>0</v>
      </c>
      <c r="T83" s="9"/>
    </row>
    <row r="84" spans="1:20" s="175" customFormat="1" ht="16.2" thickBot="1" x14ac:dyDescent="0.35">
      <c r="A84" s="62"/>
      <c r="B84" s="107" t="s">
        <v>983</v>
      </c>
      <c r="C84" s="108"/>
      <c r="D84" s="108"/>
      <c r="E84" s="108"/>
      <c r="F84" s="108"/>
      <c r="G84" s="108"/>
      <c r="H84" s="108"/>
      <c r="I84" s="108"/>
      <c r="J84" s="108"/>
      <c r="K84" s="108"/>
      <c r="L84" s="108"/>
      <c r="M84" s="108"/>
      <c r="N84" s="108"/>
      <c r="O84" s="109"/>
      <c r="P84" s="59">
        <f>SUM(P52:P83)</f>
        <v>0</v>
      </c>
      <c r="Q84" s="60">
        <f>SUM(Q52:Q83)</f>
        <v>0</v>
      </c>
      <c r="R84" s="60">
        <f>SUM(R52:R83)</f>
        <v>0</v>
      </c>
      <c r="S84" s="61">
        <f>SUM(S52:S83)</f>
        <v>0</v>
      </c>
      <c r="T84" s="62"/>
    </row>
    <row r="85" spans="1:20" x14ac:dyDescent="0.3">
      <c r="A85" s="9"/>
      <c r="B85" s="63"/>
      <c r="C85" s="64"/>
      <c r="D85" s="64"/>
      <c r="E85" s="65"/>
      <c r="F85" s="65"/>
      <c r="G85" s="67"/>
      <c r="H85" s="66"/>
      <c r="I85" s="67"/>
      <c r="J85" s="66"/>
      <c r="K85" s="64"/>
      <c r="L85" s="64"/>
      <c r="M85" s="64"/>
      <c r="N85" s="64"/>
      <c r="O85" s="72"/>
      <c r="P85" s="68"/>
      <c r="Q85" s="68"/>
      <c r="R85" s="68"/>
      <c r="S85" s="69"/>
      <c r="T85" s="9"/>
    </row>
    <row r="86" spans="1:20" x14ac:dyDescent="0.3">
      <c r="A86" s="9"/>
      <c r="B86" s="63"/>
      <c r="C86" s="64"/>
      <c r="D86" s="64"/>
      <c r="E86" s="65"/>
      <c r="F86" s="65"/>
      <c r="G86" s="67"/>
      <c r="H86" s="66"/>
      <c r="I86" s="67"/>
      <c r="J86" s="66"/>
      <c r="K86" s="64"/>
      <c r="L86" s="64"/>
      <c r="M86" s="64"/>
      <c r="N86" s="64"/>
      <c r="O86" s="72"/>
      <c r="P86" s="68"/>
      <c r="Q86" s="68"/>
      <c r="R86" s="68"/>
      <c r="S86" s="69"/>
      <c r="T86" s="9"/>
    </row>
    <row r="87" spans="1:20" x14ac:dyDescent="0.3">
      <c r="A87" s="9"/>
      <c r="B87" s="63"/>
      <c r="C87" s="64"/>
      <c r="D87" s="64"/>
      <c r="E87" s="65"/>
      <c r="F87" s="65"/>
      <c r="G87" s="67"/>
      <c r="H87" s="66"/>
      <c r="I87" s="67"/>
      <c r="J87" s="66"/>
      <c r="K87" s="64"/>
      <c r="L87" s="64"/>
      <c r="M87" s="64"/>
      <c r="N87" s="64"/>
      <c r="O87" s="72"/>
      <c r="P87" s="68"/>
      <c r="Q87" s="68"/>
      <c r="R87" s="68"/>
      <c r="S87" s="69"/>
      <c r="T87" s="9"/>
    </row>
    <row r="88" spans="1:20" ht="14.4" thickBot="1" x14ac:dyDescent="0.35">
      <c r="A88" s="9"/>
      <c r="B88" s="63"/>
      <c r="C88" s="64"/>
      <c r="D88" s="64"/>
      <c r="E88" s="65"/>
      <c r="F88" s="65"/>
      <c r="G88" s="67"/>
      <c r="H88" s="66"/>
      <c r="I88" s="67"/>
      <c r="J88" s="66"/>
      <c r="K88" s="64"/>
      <c r="L88" s="64"/>
      <c r="M88" s="64"/>
      <c r="N88" s="64"/>
      <c r="O88" s="72"/>
      <c r="P88" s="68"/>
      <c r="Q88" s="68"/>
      <c r="R88" s="68"/>
      <c r="S88" s="69"/>
      <c r="T88" s="9"/>
    </row>
    <row r="89" spans="1:20" s="173" customFormat="1" ht="18.600000000000001" thickBot="1" x14ac:dyDescent="0.35">
      <c r="A89" s="7"/>
      <c r="B89" s="110" t="s">
        <v>911</v>
      </c>
      <c r="C89" s="111" t="s">
        <v>785</v>
      </c>
      <c r="D89" s="111"/>
      <c r="E89" s="111"/>
      <c r="F89" s="111"/>
      <c r="G89" s="111"/>
      <c r="H89" s="111"/>
      <c r="I89" s="111"/>
      <c r="J89" s="111"/>
      <c r="K89" s="111"/>
      <c r="L89" s="111"/>
      <c r="M89" s="111"/>
      <c r="N89" s="111"/>
      <c r="O89" s="111"/>
      <c r="P89" s="111"/>
      <c r="Q89" s="111"/>
      <c r="R89" s="111"/>
      <c r="S89" s="112"/>
      <c r="T89" s="7"/>
    </row>
    <row r="90" spans="1:20" x14ac:dyDescent="0.3">
      <c r="A90" s="9"/>
      <c r="B90" s="103"/>
      <c r="C90" s="104"/>
      <c r="D90" s="104"/>
      <c r="E90" s="104"/>
      <c r="F90" s="104"/>
      <c r="G90" s="104"/>
      <c r="H90" s="104"/>
      <c r="I90" s="104"/>
      <c r="J90" s="104"/>
      <c r="K90" s="104"/>
      <c r="L90" s="104"/>
      <c r="M90" s="104"/>
      <c r="N90" s="104"/>
      <c r="O90" s="104"/>
      <c r="P90" s="122" t="s">
        <v>694</v>
      </c>
      <c r="Q90" s="122"/>
      <c r="R90" s="122"/>
      <c r="S90" s="123"/>
      <c r="T90" s="9"/>
    </row>
    <row r="91" spans="1:20" s="174" customFormat="1" ht="41.4" x14ac:dyDescent="0.3">
      <c r="A91" s="18"/>
      <c r="B91" s="10" t="s">
        <v>696</v>
      </c>
      <c r="C91" s="11" t="s">
        <v>681</v>
      </c>
      <c r="D91" s="11" t="s">
        <v>682</v>
      </c>
      <c r="E91" s="12" t="s">
        <v>683</v>
      </c>
      <c r="F91" s="12" t="s">
        <v>684</v>
      </c>
      <c r="G91" s="13" t="s">
        <v>700</v>
      </c>
      <c r="H91" s="14" t="s">
        <v>685</v>
      </c>
      <c r="I91" s="13" t="s">
        <v>686</v>
      </c>
      <c r="J91" s="14" t="s">
        <v>687</v>
      </c>
      <c r="K91" s="13" t="s">
        <v>688</v>
      </c>
      <c r="L91" s="13" t="s">
        <v>689</v>
      </c>
      <c r="M91" s="15" t="s">
        <v>0</v>
      </c>
      <c r="N91" s="13" t="s">
        <v>690</v>
      </c>
      <c r="O91" s="15" t="s">
        <v>691</v>
      </c>
      <c r="P91" s="16" t="s">
        <v>1873</v>
      </c>
      <c r="Q91" s="16" t="s">
        <v>692</v>
      </c>
      <c r="R91" s="16" t="s">
        <v>693</v>
      </c>
      <c r="S91" s="17" t="s">
        <v>699</v>
      </c>
      <c r="T91" s="18"/>
    </row>
    <row r="92" spans="1:20" ht="27.6" x14ac:dyDescent="0.3">
      <c r="A92" s="9"/>
      <c r="B92" s="19" t="s">
        <v>984</v>
      </c>
      <c r="C92" s="20">
        <v>4</v>
      </c>
      <c r="D92" s="20">
        <v>3</v>
      </c>
      <c r="E92" s="21" t="s">
        <v>141</v>
      </c>
      <c r="F92" s="21" t="s">
        <v>142</v>
      </c>
      <c r="G92" s="23" t="s">
        <v>143</v>
      </c>
      <c r="H92" s="22" t="s">
        <v>144</v>
      </c>
      <c r="I92" s="23">
        <v>64477564366</v>
      </c>
      <c r="J92" s="22">
        <v>145.5</v>
      </c>
      <c r="K92" s="20" t="s">
        <v>26</v>
      </c>
      <c r="L92" s="20">
        <v>50</v>
      </c>
      <c r="M92" s="20">
        <v>105</v>
      </c>
      <c r="N92" s="20" t="s">
        <v>9</v>
      </c>
      <c r="O92" s="20" t="s">
        <v>10</v>
      </c>
      <c r="P92" s="73"/>
      <c r="Q92" s="73"/>
      <c r="R92" s="73"/>
      <c r="S92" s="25">
        <f t="shared" ref="S92:S123" si="2">SUM(P92:R92)</f>
        <v>0</v>
      </c>
      <c r="T92" s="9"/>
    </row>
    <row r="93" spans="1:20" ht="27.6" x14ac:dyDescent="0.3">
      <c r="A93" s="9"/>
      <c r="B93" s="19" t="s">
        <v>985</v>
      </c>
      <c r="C93" s="26">
        <v>4</v>
      </c>
      <c r="D93" s="26">
        <v>3</v>
      </c>
      <c r="E93" s="27" t="s">
        <v>145</v>
      </c>
      <c r="F93" s="27" t="s">
        <v>146</v>
      </c>
      <c r="G93" s="29" t="s">
        <v>147</v>
      </c>
      <c r="H93" s="29" t="s">
        <v>148</v>
      </c>
      <c r="I93" s="29">
        <v>3498</v>
      </c>
      <c r="J93" s="29" t="s">
        <v>149</v>
      </c>
      <c r="K93" s="26" t="s">
        <v>7</v>
      </c>
      <c r="L93" s="26" t="s">
        <v>8</v>
      </c>
      <c r="M93" s="26">
        <v>45</v>
      </c>
      <c r="N93" s="26" t="s">
        <v>9</v>
      </c>
      <c r="O93" s="26" t="s">
        <v>22</v>
      </c>
      <c r="P93" s="73"/>
      <c r="Q93" s="73"/>
      <c r="R93" s="73"/>
      <c r="S93" s="25">
        <f t="shared" si="2"/>
        <v>0</v>
      </c>
      <c r="T93" s="9"/>
    </row>
    <row r="94" spans="1:20" ht="27.6" x14ac:dyDescent="0.3">
      <c r="A94" s="9"/>
      <c r="B94" s="19" t="s">
        <v>986</v>
      </c>
      <c r="C94" s="26">
        <v>1</v>
      </c>
      <c r="D94" s="26">
        <v>3</v>
      </c>
      <c r="E94" s="27" t="s">
        <v>150</v>
      </c>
      <c r="F94" s="27" t="s">
        <v>151</v>
      </c>
      <c r="G94" s="29" t="s">
        <v>40</v>
      </c>
      <c r="H94" s="28" t="s">
        <v>152</v>
      </c>
      <c r="I94" s="29" t="s">
        <v>153</v>
      </c>
      <c r="J94" s="28" t="s">
        <v>154</v>
      </c>
      <c r="K94" s="29" t="s">
        <v>26</v>
      </c>
      <c r="L94" s="29">
        <v>200</v>
      </c>
      <c r="M94" s="26">
        <v>175</v>
      </c>
      <c r="N94" s="26" t="s">
        <v>37</v>
      </c>
      <c r="O94" s="26" t="s">
        <v>155</v>
      </c>
      <c r="P94" s="73"/>
      <c r="Q94" s="73"/>
      <c r="R94" s="73"/>
      <c r="S94" s="25">
        <f t="shared" si="2"/>
        <v>0</v>
      </c>
      <c r="T94" s="9"/>
    </row>
    <row r="95" spans="1:20" ht="27.6" x14ac:dyDescent="0.3">
      <c r="A95" s="9"/>
      <c r="B95" s="19" t="s">
        <v>987</v>
      </c>
      <c r="C95" s="26">
        <v>4</v>
      </c>
      <c r="D95" s="26">
        <v>3</v>
      </c>
      <c r="E95" s="30" t="s">
        <v>156</v>
      </c>
      <c r="F95" s="30" t="s">
        <v>157</v>
      </c>
      <c r="G95" s="33" t="s">
        <v>3</v>
      </c>
      <c r="H95" s="32" t="s">
        <v>158</v>
      </c>
      <c r="I95" s="33" t="s">
        <v>159</v>
      </c>
      <c r="J95" s="32" t="s">
        <v>160</v>
      </c>
      <c r="K95" s="31" t="s">
        <v>26</v>
      </c>
      <c r="L95" s="31">
        <v>400</v>
      </c>
      <c r="M95" s="31">
        <v>150</v>
      </c>
      <c r="N95" s="31" t="s">
        <v>9</v>
      </c>
      <c r="O95" s="31" t="s">
        <v>22</v>
      </c>
      <c r="P95" s="73"/>
      <c r="Q95" s="73"/>
      <c r="R95" s="73"/>
      <c r="S95" s="25">
        <f t="shared" si="2"/>
        <v>0</v>
      </c>
      <c r="T95" s="9"/>
    </row>
    <row r="96" spans="1:20" ht="41.4" x14ac:dyDescent="0.3">
      <c r="A96" s="9"/>
      <c r="B96" s="19" t="s">
        <v>988</v>
      </c>
      <c r="C96" s="26">
        <v>4</v>
      </c>
      <c r="D96" s="26">
        <v>3</v>
      </c>
      <c r="E96" s="35" t="s">
        <v>161</v>
      </c>
      <c r="F96" s="35" t="s">
        <v>162</v>
      </c>
      <c r="G96" s="38" t="s">
        <v>163</v>
      </c>
      <c r="H96" s="37" t="s">
        <v>164</v>
      </c>
      <c r="I96" s="38" t="s">
        <v>165</v>
      </c>
      <c r="J96" s="37">
        <v>103.4</v>
      </c>
      <c r="K96" s="36" t="s">
        <v>30</v>
      </c>
      <c r="L96" s="36">
        <v>500</v>
      </c>
      <c r="M96" s="36">
        <v>300</v>
      </c>
      <c r="N96" s="36" t="s">
        <v>9</v>
      </c>
      <c r="O96" s="36" t="s">
        <v>22</v>
      </c>
      <c r="P96" s="73"/>
      <c r="Q96" s="73"/>
      <c r="R96" s="73"/>
      <c r="S96" s="25">
        <f t="shared" si="2"/>
        <v>0</v>
      </c>
      <c r="T96" s="9"/>
    </row>
    <row r="97" spans="1:20" ht="41.4" x14ac:dyDescent="0.3">
      <c r="A97" s="9"/>
      <c r="B97" s="19" t="s">
        <v>989</v>
      </c>
      <c r="C97" s="40">
        <v>4</v>
      </c>
      <c r="D97" s="40">
        <v>3</v>
      </c>
      <c r="E97" s="41" t="s">
        <v>166</v>
      </c>
      <c r="F97" s="41" t="s">
        <v>162</v>
      </c>
      <c r="G97" s="42" t="s">
        <v>163</v>
      </c>
      <c r="H97" s="43" t="s">
        <v>167</v>
      </c>
      <c r="I97" s="42" t="s">
        <v>168</v>
      </c>
      <c r="J97" s="43">
        <v>107.9</v>
      </c>
      <c r="K97" s="40" t="s">
        <v>30</v>
      </c>
      <c r="L97" s="40">
        <v>500</v>
      </c>
      <c r="M97" s="40">
        <v>150</v>
      </c>
      <c r="N97" s="42" t="s">
        <v>9</v>
      </c>
      <c r="O97" s="42" t="s">
        <v>22</v>
      </c>
      <c r="P97" s="73"/>
      <c r="Q97" s="73"/>
      <c r="R97" s="73"/>
      <c r="S97" s="25">
        <f t="shared" si="2"/>
        <v>0</v>
      </c>
      <c r="T97" s="9"/>
    </row>
    <row r="98" spans="1:20" ht="27.6" x14ac:dyDescent="0.3">
      <c r="A98" s="9"/>
      <c r="B98" s="19" t="s">
        <v>990</v>
      </c>
      <c r="C98" s="40">
        <v>4</v>
      </c>
      <c r="D98" s="40">
        <v>3</v>
      </c>
      <c r="E98" s="35" t="s">
        <v>169</v>
      </c>
      <c r="F98" s="35" t="s">
        <v>170</v>
      </c>
      <c r="G98" s="38" t="s">
        <v>163</v>
      </c>
      <c r="H98" s="37"/>
      <c r="I98" s="38"/>
      <c r="J98" s="37"/>
      <c r="K98" s="36" t="s">
        <v>7</v>
      </c>
      <c r="L98" s="36" t="s">
        <v>8</v>
      </c>
      <c r="M98" s="36">
        <v>150</v>
      </c>
      <c r="N98" s="36" t="s">
        <v>9</v>
      </c>
      <c r="O98" s="36" t="s">
        <v>171</v>
      </c>
      <c r="P98" s="73"/>
      <c r="Q98" s="73"/>
      <c r="R98" s="73"/>
      <c r="S98" s="25">
        <f t="shared" si="2"/>
        <v>0</v>
      </c>
      <c r="T98" s="9"/>
    </row>
    <row r="99" spans="1:20" x14ac:dyDescent="0.3">
      <c r="A99" s="9"/>
      <c r="B99" s="19" t="s">
        <v>991</v>
      </c>
      <c r="C99" s="20">
        <v>1</v>
      </c>
      <c r="D99" s="20">
        <v>3</v>
      </c>
      <c r="E99" s="21" t="s">
        <v>172</v>
      </c>
      <c r="F99" s="21" t="s">
        <v>173</v>
      </c>
      <c r="G99" s="23" t="s">
        <v>15</v>
      </c>
      <c r="H99" s="22">
        <v>2708540100</v>
      </c>
      <c r="I99" s="23"/>
      <c r="J99" s="22"/>
      <c r="K99" s="45" t="s">
        <v>7</v>
      </c>
      <c r="L99" s="45" t="s">
        <v>8</v>
      </c>
      <c r="M99" s="20"/>
      <c r="N99" s="20" t="s">
        <v>31</v>
      </c>
      <c r="O99" s="20"/>
      <c r="P99" s="73"/>
      <c r="Q99" s="73"/>
      <c r="R99" s="73"/>
      <c r="S99" s="25">
        <f t="shared" si="2"/>
        <v>0</v>
      </c>
      <c r="T99" s="9"/>
    </row>
    <row r="100" spans="1:20" ht="41.4" x14ac:dyDescent="0.3">
      <c r="A100" s="9"/>
      <c r="B100" s="19" t="s">
        <v>992</v>
      </c>
      <c r="C100" s="40">
        <v>4</v>
      </c>
      <c r="D100" s="40">
        <v>3</v>
      </c>
      <c r="E100" s="41" t="s">
        <v>174</v>
      </c>
      <c r="F100" s="41" t="s">
        <v>175</v>
      </c>
      <c r="G100" s="42" t="s">
        <v>163</v>
      </c>
      <c r="H100" s="43" t="s">
        <v>176</v>
      </c>
      <c r="I100" s="42" t="s">
        <v>177</v>
      </c>
      <c r="J100" s="43">
        <v>250.8</v>
      </c>
      <c r="K100" s="42" t="s">
        <v>30</v>
      </c>
      <c r="L100" s="40">
        <v>308</v>
      </c>
      <c r="M100" s="40">
        <v>150</v>
      </c>
      <c r="N100" s="42" t="s">
        <v>27</v>
      </c>
      <c r="O100" s="42" t="s">
        <v>22</v>
      </c>
      <c r="P100" s="73"/>
      <c r="Q100" s="73"/>
      <c r="R100" s="73"/>
      <c r="S100" s="25">
        <f t="shared" si="2"/>
        <v>0</v>
      </c>
      <c r="T100" s="9"/>
    </row>
    <row r="101" spans="1:20" ht="27.6" x14ac:dyDescent="0.3">
      <c r="A101" s="9"/>
      <c r="B101" s="19" t="s">
        <v>1002</v>
      </c>
      <c r="C101" s="20">
        <v>1</v>
      </c>
      <c r="D101" s="20">
        <v>3</v>
      </c>
      <c r="E101" s="21" t="s">
        <v>178</v>
      </c>
      <c r="F101" s="21" t="s">
        <v>179</v>
      </c>
      <c r="G101" s="23" t="s">
        <v>15</v>
      </c>
      <c r="H101" s="22">
        <v>2590770100</v>
      </c>
      <c r="I101" s="23"/>
      <c r="J101" s="22"/>
      <c r="K101" s="20" t="s">
        <v>30</v>
      </c>
      <c r="L101" s="20" t="s">
        <v>8</v>
      </c>
      <c r="M101" s="20">
        <v>15</v>
      </c>
      <c r="N101" s="20" t="s">
        <v>31</v>
      </c>
      <c r="O101" s="20"/>
      <c r="P101" s="73"/>
      <c r="Q101" s="73"/>
      <c r="R101" s="73"/>
      <c r="S101" s="25">
        <f t="shared" si="2"/>
        <v>0</v>
      </c>
      <c r="T101" s="9"/>
    </row>
    <row r="102" spans="1:20" ht="27.6" x14ac:dyDescent="0.3">
      <c r="A102" s="9"/>
      <c r="B102" s="19" t="s">
        <v>993</v>
      </c>
      <c r="C102" s="20">
        <v>2</v>
      </c>
      <c r="D102" s="20">
        <v>3</v>
      </c>
      <c r="E102" s="21" t="s">
        <v>180</v>
      </c>
      <c r="F102" s="21" t="s">
        <v>181</v>
      </c>
      <c r="G102" s="23" t="s">
        <v>47</v>
      </c>
      <c r="H102" s="22" t="s">
        <v>182</v>
      </c>
      <c r="I102" s="23">
        <v>640333</v>
      </c>
      <c r="J102" s="22" t="s">
        <v>183</v>
      </c>
      <c r="K102" s="20" t="s">
        <v>26</v>
      </c>
      <c r="L102" s="20">
        <v>300</v>
      </c>
      <c r="M102" s="20">
        <v>80</v>
      </c>
      <c r="N102" s="20" t="s">
        <v>27</v>
      </c>
      <c r="O102" s="20" t="s">
        <v>22</v>
      </c>
      <c r="P102" s="73"/>
      <c r="Q102" s="73"/>
      <c r="R102" s="73"/>
      <c r="S102" s="25">
        <f t="shared" si="2"/>
        <v>0</v>
      </c>
      <c r="T102" s="9"/>
    </row>
    <row r="103" spans="1:20" x14ac:dyDescent="0.3">
      <c r="A103" s="9"/>
      <c r="B103" s="19" t="s">
        <v>994</v>
      </c>
      <c r="C103" s="20">
        <v>2</v>
      </c>
      <c r="D103" s="20">
        <v>4</v>
      </c>
      <c r="E103" s="21" t="s">
        <v>184</v>
      </c>
      <c r="F103" s="21" t="s">
        <v>185</v>
      </c>
      <c r="G103" s="23" t="s">
        <v>8</v>
      </c>
      <c r="H103" s="22" t="s">
        <v>8</v>
      </c>
      <c r="I103" s="23" t="s">
        <v>8</v>
      </c>
      <c r="J103" s="22" t="s">
        <v>8</v>
      </c>
      <c r="K103" s="20"/>
      <c r="L103" s="20"/>
      <c r="M103" s="20" t="s">
        <v>8</v>
      </c>
      <c r="N103" s="20"/>
      <c r="O103" s="20" t="s">
        <v>8</v>
      </c>
      <c r="P103" s="73"/>
      <c r="Q103" s="73"/>
      <c r="R103" s="73"/>
      <c r="S103" s="25">
        <f t="shared" si="2"/>
        <v>0</v>
      </c>
      <c r="T103" s="9"/>
    </row>
    <row r="104" spans="1:20" ht="27.6" x14ac:dyDescent="0.3">
      <c r="A104" s="9"/>
      <c r="B104" s="19" t="s">
        <v>995</v>
      </c>
      <c r="C104" s="40">
        <v>4</v>
      </c>
      <c r="D104" s="40">
        <v>4</v>
      </c>
      <c r="E104" s="41" t="s">
        <v>186</v>
      </c>
      <c r="F104" s="41" t="s">
        <v>187</v>
      </c>
      <c r="G104" s="42" t="s">
        <v>40</v>
      </c>
      <c r="H104" s="43" t="s">
        <v>188</v>
      </c>
      <c r="I104" s="42">
        <v>1810589005</v>
      </c>
      <c r="J104" s="43" t="s">
        <v>189</v>
      </c>
      <c r="K104" s="40"/>
      <c r="L104" s="40"/>
      <c r="M104" s="40"/>
      <c r="N104" s="42" t="s">
        <v>9</v>
      </c>
      <c r="O104" s="42"/>
      <c r="P104" s="73"/>
      <c r="Q104" s="73"/>
      <c r="R104" s="73"/>
      <c r="S104" s="25">
        <f t="shared" si="2"/>
        <v>0</v>
      </c>
      <c r="T104" s="9"/>
    </row>
    <row r="105" spans="1:20" ht="27.6" x14ac:dyDescent="0.3">
      <c r="A105" s="9"/>
      <c r="B105" s="19" t="s">
        <v>996</v>
      </c>
      <c r="C105" s="26">
        <v>4</v>
      </c>
      <c r="D105" s="26">
        <v>4</v>
      </c>
      <c r="E105" s="27" t="s">
        <v>190</v>
      </c>
      <c r="F105" s="27" t="s">
        <v>191</v>
      </c>
      <c r="G105" s="29" t="s">
        <v>47</v>
      </c>
      <c r="H105" s="28" t="s">
        <v>192</v>
      </c>
      <c r="I105" s="29">
        <v>2014646</v>
      </c>
      <c r="J105" s="28" t="s">
        <v>193</v>
      </c>
      <c r="K105" s="26" t="s">
        <v>7</v>
      </c>
      <c r="L105" s="26" t="s">
        <v>8</v>
      </c>
      <c r="M105" s="26">
        <v>100</v>
      </c>
      <c r="N105" s="26" t="s">
        <v>9</v>
      </c>
      <c r="O105" s="26" t="s">
        <v>22</v>
      </c>
      <c r="P105" s="73"/>
      <c r="Q105" s="73"/>
      <c r="R105" s="73"/>
      <c r="S105" s="25">
        <f t="shared" si="2"/>
        <v>0</v>
      </c>
      <c r="T105" s="9"/>
    </row>
    <row r="106" spans="1:20" ht="27.6" x14ac:dyDescent="0.3">
      <c r="A106" s="9"/>
      <c r="B106" s="19" t="s">
        <v>997</v>
      </c>
      <c r="C106" s="47">
        <v>4</v>
      </c>
      <c r="D106" s="47">
        <v>4</v>
      </c>
      <c r="E106" s="27" t="s">
        <v>194</v>
      </c>
      <c r="F106" s="27" t="s">
        <v>195</v>
      </c>
      <c r="G106" s="29" t="s">
        <v>3</v>
      </c>
      <c r="H106" s="28" t="s">
        <v>196</v>
      </c>
      <c r="I106" s="29" t="s">
        <v>197</v>
      </c>
      <c r="J106" s="28">
        <v>533.29999999999995</v>
      </c>
      <c r="K106" s="26" t="s">
        <v>7</v>
      </c>
      <c r="L106" s="26" t="s">
        <v>8</v>
      </c>
      <c r="M106" s="26">
        <v>60</v>
      </c>
      <c r="N106" s="26" t="s">
        <v>9</v>
      </c>
      <c r="O106" s="26" t="s">
        <v>10</v>
      </c>
      <c r="P106" s="73"/>
      <c r="Q106" s="73"/>
      <c r="R106" s="73"/>
      <c r="S106" s="25">
        <f t="shared" si="2"/>
        <v>0</v>
      </c>
      <c r="T106" s="9"/>
    </row>
    <row r="107" spans="1:20" ht="27.6" x14ac:dyDescent="0.3">
      <c r="A107" s="9"/>
      <c r="B107" s="19" t="s">
        <v>998</v>
      </c>
      <c r="C107" s="20">
        <v>2</v>
      </c>
      <c r="D107" s="20">
        <v>4</v>
      </c>
      <c r="E107" s="21" t="s">
        <v>198</v>
      </c>
      <c r="F107" s="21" t="s">
        <v>199</v>
      </c>
      <c r="G107" s="23" t="s">
        <v>8</v>
      </c>
      <c r="H107" s="22" t="s">
        <v>8</v>
      </c>
      <c r="I107" s="23" t="s">
        <v>8</v>
      </c>
      <c r="J107" s="22" t="s">
        <v>8</v>
      </c>
      <c r="K107" s="20"/>
      <c r="L107" s="20"/>
      <c r="M107" s="20" t="s">
        <v>8</v>
      </c>
      <c r="N107" s="20"/>
      <c r="O107" s="20" t="s">
        <v>8</v>
      </c>
      <c r="P107" s="73"/>
      <c r="Q107" s="73"/>
      <c r="R107" s="73"/>
      <c r="S107" s="25">
        <f t="shared" si="2"/>
        <v>0</v>
      </c>
      <c r="T107" s="9"/>
    </row>
    <row r="108" spans="1:20" ht="41.4" x14ac:dyDescent="0.3">
      <c r="A108" s="9"/>
      <c r="B108" s="19" t="s">
        <v>999</v>
      </c>
      <c r="C108" s="40">
        <v>1</v>
      </c>
      <c r="D108" s="40">
        <v>4</v>
      </c>
      <c r="E108" s="41" t="s">
        <v>200</v>
      </c>
      <c r="F108" s="41" t="s">
        <v>201</v>
      </c>
      <c r="G108" s="42" t="s">
        <v>202</v>
      </c>
      <c r="H108" s="43">
        <v>10065</v>
      </c>
      <c r="I108" s="42">
        <v>654200</v>
      </c>
      <c r="J108" s="43" t="s">
        <v>203</v>
      </c>
      <c r="K108" s="40" t="s">
        <v>7</v>
      </c>
      <c r="L108" s="40">
        <v>50</v>
      </c>
      <c r="M108" s="40">
        <v>100</v>
      </c>
      <c r="N108" s="40" t="s">
        <v>37</v>
      </c>
      <c r="O108" s="40" t="s">
        <v>204</v>
      </c>
      <c r="P108" s="73"/>
      <c r="Q108" s="73"/>
      <c r="R108" s="73"/>
      <c r="S108" s="25">
        <f t="shared" si="2"/>
        <v>0</v>
      </c>
      <c r="T108" s="9"/>
    </row>
    <row r="109" spans="1:20" ht="27.6" x14ac:dyDescent="0.3">
      <c r="A109" s="9"/>
      <c r="B109" s="19" t="s">
        <v>1000</v>
      </c>
      <c r="C109" s="40">
        <v>4</v>
      </c>
      <c r="D109" s="40">
        <v>4</v>
      </c>
      <c r="E109" s="41" t="s">
        <v>205</v>
      </c>
      <c r="F109" s="41" t="s">
        <v>206</v>
      </c>
      <c r="G109" s="42" t="s">
        <v>207</v>
      </c>
      <c r="H109" s="43" t="s">
        <v>208</v>
      </c>
      <c r="I109" s="42">
        <v>727610</v>
      </c>
      <c r="J109" s="43" t="s">
        <v>209</v>
      </c>
      <c r="K109" s="40" t="s">
        <v>7</v>
      </c>
      <c r="L109" s="40" t="s">
        <v>8</v>
      </c>
      <c r="M109" s="40">
        <v>50</v>
      </c>
      <c r="N109" s="40" t="s">
        <v>9</v>
      </c>
      <c r="O109" s="40" t="s">
        <v>10</v>
      </c>
      <c r="P109" s="73"/>
      <c r="Q109" s="73"/>
      <c r="R109" s="73"/>
      <c r="S109" s="25">
        <f t="shared" si="2"/>
        <v>0</v>
      </c>
      <c r="T109" s="9"/>
    </row>
    <row r="110" spans="1:20" ht="27.6" x14ac:dyDescent="0.3">
      <c r="A110" s="9"/>
      <c r="B110" s="19" t="s">
        <v>1001</v>
      </c>
      <c r="C110" s="47">
        <v>4</v>
      </c>
      <c r="D110" s="47">
        <v>4</v>
      </c>
      <c r="E110" s="27" t="s">
        <v>210</v>
      </c>
      <c r="F110" s="27" t="s">
        <v>211</v>
      </c>
      <c r="G110" s="29" t="s">
        <v>163</v>
      </c>
      <c r="H110" s="28" t="s">
        <v>212</v>
      </c>
      <c r="I110" s="29" t="s">
        <v>213</v>
      </c>
      <c r="J110" s="28">
        <v>200.8</v>
      </c>
      <c r="K110" s="26" t="s">
        <v>7</v>
      </c>
      <c r="L110" s="26" t="s">
        <v>8</v>
      </c>
      <c r="M110" s="26">
        <v>125</v>
      </c>
      <c r="N110" s="26" t="s">
        <v>9</v>
      </c>
      <c r="O110" s="26" t="s">
        <v>22</v>
      </c>
      <c r="P110" s="73"/>
      <c r="Q110" s="73"/>
      <c r="R110" s="73"/>
      <c r="S110" s="25">
        <f t="shared" si="2"/>
        <v>0</v>
      </c>
      <c r="T110" s="9"/>
    </row>
    <row r="111" spans="1:20" x14ac:dyDescent="0.3">
      <c r="A111" s="9"/>
      <c r="B111" s="19" t="s">
        <v>1002</v>
      </c>
      <c r="C111" s="40">
        <v>1</v>
      </c>
      <c r="D111" s="40">
        <v>4</v>
      </c>
      <c r="E111" s="41" t="s">
        <v>214</v>
      </c>
      <c r="F111" s="41" t="s">
        <v>215</v>
      </c>
      <c r="G111" s="42" t="s">
        <v>15</v>
      </c>
      <c r="H111" s="43">
        <v>2594490100</v>
      </c>
      <c r="I111" s="42"/>
      <c r="J111" s="43"/>
      <c r="K111" s="42" t="s">
        <v>7</v>
      </c>
      <c r="L111" s="40" t="s">
        <v>8</v>
      </c>
      <c r="M111" s="40">
        <v>50</v>
      </c>
      <c r="N111" s="42" t="s">
        <v>31</v>
      </c>
      <c r="O111" s="42"/>
      <c r="P111" s="73"/>
      <c r="Q111" s="73"/>
      <c r="R111" s="73"/>
      <c r="S111" s="25">
        <f t="shared" si="2"/>
        <v>0</v>
      </c>
      <c r="T111" s="9"/>
    </row>
    <row r="112" spans="1:20" ht="41.4" x14ac:dyDescent="0.3">
      <c r="A112" s="9"/>
      <c r="B112" s="19" t="s">
        <v>1003</v>
      </c>
      <c r="C112" s="20">
        <v>4</v>
      </c>
      <c r="D112" s="20">
        <v>4</v>
      </c>
      <c r="E112" s="21" t="s">
        <v>216</v>
      </c>
      <c r="F112" s="21" t="s">
        <v>217</v>
      </c>
      <c r="G112" s="23" t="s">
        <v>163</v>
      </c>
      <c r="H112" s="22" t="s">
        <v>218</v>
      </c>
      <c r="I112" s="23">
        <v>6030585574</v>
      </c>
      <c r="J112" s="22">
        <v>15.2</v>
      </c>
      <c r="K112" s="20" t="s">
        <v>26</v>
      </c>
      <c r="L112" s="20">
        <v>280</v>
      </c>
      <c r="M112" s="20">
        <v>150</v>
      </c>
      <c r="N112" s="20" t="s">
        <v>9</v>
      </c>
      <c r="O112" s="20" t="s">
        <v>10</v>
      </c>
      <c r="P112" s="73"/>
      <c r="Q112" s="73"/>
      <c r="R112" s="73"/>
      <c r="S112" s="25">
        <f t="shared" si="2"/>
        <v>0</v>
      </c>
      <c r="T112" s="9"/>
    </row>
    <row r="113" spans="1:20" x14ac:dyDescent="0.3">
      <c r="A113" s="9"/>
      <c r="B113" s="19" t="s">
        <v>1004</v>
      </c>
      <c r="C113" s="40">
        <v>1</v>
      </c>
      <c r="D113" s="40">
        <v>4</v>
      </c>
      <c r="E113" s="35" t="s">
        <v>219</v>
      </c>
      <c r="F113" s="35" t="s">
        <v>220</v>
      </c>
      <c r="G113" s="38" t="s">
        <v>15</v>
      </c>
      <c r="H113" s="37">
        <v>2594530100</v>
      </c>
      <c r="I113" s="38"/>
      <c r="J113" s="37"/>
      <c r="K113" s="36" t="s">
        <v>30</v>
      </c>
      <c r="L113" s="36" t="s">
        <v>8</v>
      </c>
      <c r="M113" s="36"/>
      <c r="N113" s="36" t="s">
        <v>31</v>
      </c>
      <c r="O113" s="36"/>
      <c r="P113" s="73"/>
      <c r="Q113" s="73"/>
      <c r="R113" s="73"/>
      <c r="S113" s="25">
        <f t="shared" si="2"/>
        <v>0</v>
      </c>
      <c r="T113" s="9"/>
    </row>
    <row r="114" spans="1:20" ht="41.4" x14ac:dyDescent="0.3">
      <c r="A114" s="9"/>
      <c r="B114" s="19" t="s">
        <v>1005</v>
      </c>
      <c r="C114" s="20">
        <v>4</v>
      </c>
      <c r="D114" s="20">
        <v>4</v>
      </c>
      <c r="E114" s="21" t="s">
        <v>221</v>
      </c>
      <c r="F114" s="21" t="s">
        <v>222</v>
      </c>
      <c r="G114" s="23" t="s">
        <v>15</v>
      </c>
      <c r="H114" s="22" t="s">
        <v>223</v>
      </c>
      <c r="I114" s="23">
        <v>812320</v>
      </c>
      <c r="J114" s="22">
        <v>596.70000000000005</v>
      </c>
      <c r="K114" s="45" t="s">
        <v>30</v>
      </c>
      <c r="L114" s="48">
        <v>250</v>
      </c>
      <c r="M114" s="20">
        <v>10</v>
      </c>
      <c r="N114" s="20" t="s">
        <v>9</v>
      </c>
      <c r="O114" s="20" t="s">
        <v>22</v>
      </c>
      <c r="P114" s="73"/>
      <c r="Q114" s="73"/>
      <c r="R114" s="73"/>
      <c r="S114" s="25">
        <f t="shared" si="2"/>
        <v>0</v>
      </c>
      <c r="T114" s="9"/>
    </row>
    <row r="115" spans="1:20" ht="27.6" x14ac:dyDescent="0.3">
      <c r="A115" s="9"/>
      <c r="B115" s="19" t="s">
        <v>1006</v>
      </c>
      <c r="C115" s="40">
        <v>4</v>
      </c>
      <c r="D115" s="40">
        <v>4</v>
      </c>
      <c r="E115" s="41" t="s">
        <v>224</v>
      </c>
      <c r="F115" s="41" t="s">
        <v>225</v>
      </c>
      <c r="G115" s="42" t="s">
        <v>102</v>
      </c>
      <c r="H115" s="43" t="s">
        <v>226</v>
      </c>
      <c r="I115" s="42" t="s">
        <v>227</v>
      </c>
      <c r="J115" s="43">
        <v>519</v>
      </c>
      <c r="K115" s="42" t="s">
        <v>26</v>
      </c>
      <c r="L115" s="40">
        <v>275</v>
      </c>
      <c r="M115" s="40">
        <v>175</v>
      </c>
      <c r="N115" s="42" t="s">
        <v>9</v>
      </c>
      <c r="O115" s="42" t="s">
        <v>22</v>
      </c>
      <c r="P115" s="73"/>
      <c r="Q115" s="73"/>
      <c r="R115" s="73"/>
      <c r="S115" s="25">
        <f t="shared" si="2"/>
        <v>0</v>
      </c>
      <c r="T115" s="9"/>
    </row>
    <row r="116" spans="1:20" ht="27.6" x14ac:dyDescent="0.3">
      <c r="A116" s="9"/>
      <c r="B116" s="19" t="s">
        <v>1007</v>
      </c>
      <c r="C116" s="26">
        <v>1</v>
      </c>
      <c r="D116" s="26">
        <v>4</v>
      </c>
      <c r="E116" s="35" t="s">
        <v>228</v>
      </c>
      <c r="F116" s="35" t="s">
        <v>229</v>
      </c>
      <c r="G116" s="38" t="s">
        <v>40</v>
      </c>
      <c r="H116" s="37" t="s">
        <v>230</v>
      </c>
      <c r="I116" s="38" t="s">
        <v>8</v>
      </c>
      <c r="J116" s="37" t="s">
        <v>8</v>
      </c>
      <c r="K116" s="36" t="s">
        <v>30</v>
      </c>
      <c r="L116" s="36">
        <v>20</v>
      </c>
      <c r="M116" s="36"/>
      <c r="N116" s="36" t="s">
        <v>99</v>
      </c>
      <c r="O116" s="38"/>
      <c r="P116" s="73"/>
      <c r="Q116" s="73"/>
      <c r="R116" s="73"/>
      <c r="S116" s="25">
        <f t="shared" si="2"/>
        <v>0</v>
      </c>
      <c r="T116" s="9"/>
    </row>
    <row r="117" spans="1:20" ht="27.6" x14ac:dyDescent="0.3">
      <c r="A117" s="9"/>
      <c r="B117" s="19" t="s">
        <v>1008</v>
      </c>
      <c r="C117" s="26">
        <v>4</v>
      </c>
      <c r="D117" s="26">
        <v>4</v>
      </c>
      <c r="E117" s="27" t="s">
        <v>231</v>
      </c>
      <c r="F117" s="27" t="s">
        <v>232</v>
      </c>
      <c r="G117" s="29" t="s">
        <v>233</v>
      </c>
      <c r="H117" s="28">
        <v>13401920300</v>
      </c>
      <c r="I117" s="29">
        <v>2112361</v>
      </c>
      <c r="J117" s="28">
        <v>35.5</v>
      </c>
      <c r="K117" s="29" t="s">
        <v>7</v>
      </c>
      <c r="L117" s="29" t="s">
        <v>8</v>
      </c>
      <c r="M117" s="26">
        <v>150</v>
      </c>
      <c r="N117" s="26" t="s">
        <v>9</v>
      </c>
      <c r="O117" s="26" t="s">
        <v>10</v>
      </c>
      <c r="P117" s="73"/>
      <c r="Q117" s="73"/>
      <c r="R117" s="73"/>
      <c r="S117" s="25">
        <f t="shared" si="2"/>
        <v>0</v>
      </c>
      <c r="T117" s="9"/>
    </row>
    <row r="118" spans="1:20" x14ac:dyDescent="0.3">
      <c r="A118" s="9"/>
      <c r="B118" s="19" t="s">
        <v>1009</v>
      </c>
      <c r="C118" s="40">
        <v>4</v>
      </c>
      <c r="D118" s="40">
        <v>4</v>
      </c>
      <c r="E118" s="41" t="s">
        <v>234</v>
      </c>
      <c r="F118" s="41" t="s">
        <v>235</v>
      </c>
      <c r="G118" s="42" t="s">
        <v>15</v>
      </c>
      <c r="H118" s="43" t="s">
        <v>236</v>
      </c>
      <c r="I118" s="42">
        <v>995471</v>
      </c>
      <c r="J118" s="43">
        <v>130.6</v>
      </c>
      <c r="K118" s="42" t="s">
        <v>26</v>
      </c>
      <c r="L118" s="42">
        <v>100</v>
      </c>
      <c r="M118" s="40">
        <v>20</v>
      </c>
      <c r="N118" s="40" t="s">
        <v>9</v>
      </c>
      <c r="O118" s="40" t="s">
        <v>22</v>
      </c>
      <c r="P118" s="73"/>
      <c r="Q118" s="73"/>
      <c r="R118" s="73"/>
      <c r="S118" s="25">
        <f t="shared" si="2"/>
        <v>0</v>
      </c>
      <c r="T118" s="9"/>
    </row>
    <row r="119" spans="1:20" x14ac:dyDescent="0.3">
      <c r="A119" s="9"/>
      <c r="B119" s="19" t="s">
        <v>1010</v>
      </c>
      <c r="C119" s="20">
        <v>4</v>
      </c>
      <c r="D119" s="20">
        <v>4</v>
      </c>
      <c r="E119" s="21" t="s">
        <v>237</v>
      </c>
      <c r="F119" s="21" t="s">
        <v>238</v>
      </c>
      <c r="G119" s="23" t="s">
        <v>110</v>
      </c>
      <c r="H119" s="22" t="s">
        <v>239</v>
      </c>
      <c r="I119" s="23">
        <v>286915</v>
      </c>
      <c r="J119" s="22">
        <v>76.3</v>
      </c>
      <c r="K119" s="20" t="s">
        <v>26</v>
      </c>
      <c r="L119" s="20">
        <v>275</v>
      </c>
      <c r="M119" s="20">
        <v>25</v>
      </c>
      <c r="N119" s="20" t="s">
        <v>9</v>
      </c>
      <c r="O119" s="23" t="s">
        <v>22</v>
      </c>
      <c r="P119" s="73"/>
      <c r="Q119" s="73"/>
      <c r="R119" s="73"/>
      <c r="S119" s="25">
        <f t="shared" si="2"/>
        <v>0</v>
      </c>
      <c r="T119" s="9"/>
    </row>
    <row r="120" spans="1:20" ht="27.6" x14ac:dyDescent="0.3">
      <c r="A120" s="9"/>
      <c r="B120" s="19" t="s">
        <v>1011</v>
      </c>
      <c r="C120" s="40">
        <v>1</v>
      </c>
      <c r="D120" s="40">
        <v>4</v>
      </c>
      <c r="E120" s="41" t="s">
        <v>240</v>
      </c>
      <c r="F120" s="41" t="s">
        <v>241</v>
      </c>
      <c r="G120" s="42" t="s">
        <v>47</v>
      </c>
      <c r="H120" s="43" t="s">
        <v>242</v>
      </c>
      <c r="I120" s="42">
        <v>729731</v>
      </c>
      <c r="J120" s="43">
        <v>2788</v>
      </c>
      <c r="K120" s="42" t="s">
        <v>26</v>
      </c>
      <c r="L120" s="40" t="s">
        <v>8</v>
      </c>
      <c r="M120" s="40">
        <v>26</v>
      </c>
      <c r="N120" s="42" t="s">
        <v>95</v>
      </c>
      <c r="O120" s="42" t="s">
        <v>22</v>
      </c>
      <c r="P120" s="73"/>
      <c r="Q120" s="73"/>
      <c r="R120" s="73"/>
      <c r="S120" s="25">
        <f t="shared" si="2"/>
        <v>0</v>
      </c>
      <c r="T120" s="9"/>
    </row>
    <row r="121" spans="1:20" ht="27.6" x14ac:dyDescent="0.3">
      <c r="A121" s="9"/>
      <c r="B121" s="19" t="s">
        <v>1012</v>
      </c>
      <c r="C121" s="20">
        <v>4</v>
      </c>
      <c r="D121" s="20">
        <v>4</v>
      </c>
      <c r="E121" s="21" t="s">
        <v>243</v>
      </c>
      <c r="F121" s="21" t="s">
        <v>244</v>
      </c>
      <c r="G121" s="23" t="s">
        <v>245</v>
      </c>
      <c r="H121" s="22" t="s">
        <v>246</v>
      </c>
      <c r="I121" s="23" t="s">
        <v>247</v>
      </c>
      <c r="J121" s="22">
        <v>212</v>
      </c>
      <c r="K121" s="20" t="s">
        <v>26</v>
      </c>
      <c r="L121" s="20" t="s">
        <v>8</v>
      </c>
      <c r="M121" s="20">
        <v>30</v>
      </c>
      <c r="N121" s="20" t="s">
        <v>9</v>
      </c>
      <c r="O121" s="20" t="s">
        <v>248</v>
      </c>
      <c r="P121" s="73"/>
      <c r="Q121" s="73"/>
      <c r="R121" s="73"/>
      <c r="S121" s="25">
        <f t="shared" si="2"/>
        <v>0</v>
      </c>
      <c r="T121" s="9"/>
    </row>
    <row r="122" spans="1:20" ht="27.6" x14ac:dyDescent="0.3">
      <c r="A122" s="9"/>
      <c r="B122" s="19" t="s">
        <v>1013</v>
      </c>
      <c r="C122" s="40"/>
      <c r="D122" s="40" t="s">
        <v>677</v>
      </c>
      <c r="E122" s="41" t="s">
        <v>678</v>
      </c>
      <c r="F122" s="41" t="s">
        <v>679</v>
      </c>
      <c r="G122" s="42" t="s">
        <v>613</v>
      </c>
      <c r="H122" s="43"/>
      <c r="I122" s="42"/>
      <c r="J122" s="43"/>
      <c r="K122" s="40" t="s">
        <v>26</v>
      </c>
      <c r="L122" s="40" t="s">
        <v>8</v>
      </c>
      <c r="M122" s="40">
        <v>40</v>
      </c>
      <c r="N122" s="42" t="s">
        <v>251</v>
      </c>
      <c r="O122" s="42" t="s">
        <v>155</v>
      </c>
      <c r="P122" s="73"/>
      <c r="Q122" s="73"/>
      <c r="R122" s="73"/>
      <c r="S122" s="25">
        <f t="shared" si="2"/>
        <v>0</v>
      </c>
      <c r="T122" s="9"/>
    </row>
    <row r="123" spans="1:20" ht="28.2" thickBot="1" x14ac:dyDescent="0.35">
      <c r="A123" s="9"/>
      <c r="B123" s="19" t="s">
        <v>1014</v>
      </c>
      <c r="C123" s="40"/>
      <c r="D123" s="40" t="s">
        <v>677</v>
      </c>
      <c r="E123" s="41" t="s">
        <v>680</v>
      </c>
      <c r="F123" s="41" t="s">
        <v>679</v>
      </c>
      <c r="G123" s="42" t="s">
        <v>613</v>
      </c>
      <c r="H123" s="43" t="s">
        <v>8</v>
      </c>
      <c r="I123" s="42" t="s">
        <v>8</v>
      </c>
      <c r="J123" s="43" t="s">
        <v>8</v>
      </c>
      <c r="K123" s="40" t="s">
        <v>26</v>
      </c>
      <c r="L123" s="40" t="s">
        <v>8</v>
      </c>
      <c r="M123" s="40">
        <v>500</v>
      </c>
      <c r="N123" s="42" t="s">
        <v>251</v>
      </c>
      <c r="O123" s="42" t="s">
        <v>22</v>
      </c>
      <c r="P123" s="73"/>
      <c r="Q123" s="73"/>
      <c r="R123" s="73"/>
      <c r="S123" s="25">
        <f t="shared" si="2"/>
        <v>0</v>
      </c>
      <c r="T123" s="9"/>
    </row>
    <row r="124" spans="1:20" s="175" customFormat="1" ht="16.2" thickBot="1" x14ac:dyDescent="0.35">
      <c r="A124" s="62"/>
      <c r="B124" s="107" t="s">
        <v>1015</v>
      </c>
      <c r="C124" s="108"/>
      <c r="D124" s="108"/>
      <c r="E124" s="108"/>
      <c r="F124" s="108"/>
      <c r="G124" s="108"/>
      <c r="H124" s="108"/>
      <c r="I124" s="108"/>
      <c r="J124" s="108"/>
      <c r="K124" s="108"/>
      <c r="L124" s="108"/>
      <c r="M124" s="108"/>
      <c r="N124" s="108"/>
      <c r="O124" s="109"/>
      <c r="P124" s="59">
        <f>SUM(P92:P123)</f>
        <v>0</v>
      </c>
      <c r="Q124" s="60">
        <f>SUM(Q92:Q123)</f>
        <v>0</v>
      </c>
      <c r="R124" s="60">
        <f>SUM(R92:R123)</f>
        <v>0</v>
      </c>
      <c r="S124" s="61">
        <f>SUM(S92:S123)</f>
        <v>0</v>
      </c>
      <c r="T124" s="62"/>
    </row>
    <row r="125" spans="1:20" x14ac:dyDescent="0.3">
      <c r="A125" s="9"/>
      <c r="B125" s="63"/>
      <c r="C125" s="64"/>
      <c r="D125" s="64"/>
      <c r="E125" s="65"/>
      <c r="F125" s="65"/>
      <c r="G125" s="67"/>
      <c r="H125" s="66"/>
      <c r="I125" s="67"/>
      <c r="J125" s="66"/>
      <c r="K125" s="64"/>
      <c r="L125" s="64"/>
      <c r="M125" s="64"/>
      <c r="N125" s="64"/>
      <c r="O125" s="72"/>
      <c r="P125" s="68"/>
      <c r="Q125" s="68"/>
      <c r="R125" s="68"/>
      <c r="S125" s="69"/>
      <c r="T125" s="9"/>
    </row>
    <row r="126" spans="1:20" x14ac:dyDescent="0.3">
      <c r="A126" s="9"/>
      <c r="B126" s="63"/>
      <c r="C126" s="64"/>
      <c r="D126" s="64"/>
      <c r="E126" s="65"/>
      <c r="F126" s="65"/>
      <c r="G126" s="67"/>
      <c r="H126" s="66"/>
      <c r="I126" s="67"/>
      <c r="J126" s="66"/>
      <c r="K126" s="64"/>
      <c r="L126" s="64"/>
      <c r="M126" s="64"/>
      <c r="N126" s="64"/>
      <c r="O126" s="72"/>
      <c r="P126" s="68"/>
      <c r="Q126" s="68"/>
      <c r="R126" s="68"/>
      <c r="S126" s="69"/>
      <c r="T126" s="9"/>
    </row>
    <row r="127" spans="1:20" x14ac:dyDescent="0.3">
      <c r="A127" s="9"/>
      <c r="B127" s="63"/>
      <c r="C127" s="64"/>
      <c r="D127" s="64"/>
      <c r="E127" s="65"/>
      <c r="F127" s="65"/>
      <c r="G127" s="67"/>
      <c r="H127" s="66"/>
      <c r="I127" s="67"/>
      <c r="J127" s="66"/>
      <c r="K127" s="64"/>
      <c r="L127" s="64"/>
      <c r="M127" s="64"/>
      <c r="N127" s="64"/>
      <c r="O127" s="72"/>
      <c r="P127" s="68"/>
      <c r="Q127" s="68"/>
      <c r="R127" s="68"/>
      <c r="S127" s="69"/>
      <c r="T127" s="9"/>
    </row>
    <row r="128" spans="1:20" ht="14.4" thickBot="1" x14ac:dyDescent="0.35">
      <c r="A128" s="9"/>
      <c r="B128" s="63"/>
      <c r="C128" s="64"/>
      <c r="D128" s="64"/>
      <c r="E128" s="65"/>
      <c r="F128" s="65"/>
      <c r="G128" s="67"/>
      <c r="H128" s="66"/>
      <c r="I128" s="67"/>
      <c r="J128" s="66"/>
      <c r="K128" s="64"/>
      <c r="L128" s="64"/>
      <c r="M128" s="64"/>
      <c r="N128" s="64"/>
      <c r="O128" s="72"/>
      <c r="P128" s="68"/>
      <c r="Q128" s="68"/>
      <c r="R128" s="68"/>
      <c r="S128" s="69"/>
      <c r="T128" s="9"/>
    </row>
    <row r="129" spans="1:20" s="176" customFormat="1" ht="18.600000000000001" thickBot="1" x14ac:dyDescent="0.35">
      <c r="A129" s="70"/>
      <c r="B129" s="114" t="s">
        <v>1083</v>
      </c>
      <c r="C129" s="115"/>
      <c r="D129" s="115"/>
      <c r="E129" s="115"/>
      <c r="F129" s="115"/>
      <c r="G129" s="115"/>
      <c r="H129" s="115"/>
      <c r="I129" s="115"/>
      <c r="J129" s="115"/>
      <c r="K129" s="115"/>
      <c r="L129" s="115"/>
      <c r="M129" s="115"/>
      <c r="N129" s="115"/>
      <c r="O129" s="115"/>
      <c r="P129" s="115"/>
      <c r="Q129" s="115"/>
      <c r="R129" s="115"/>
      <c r="S129" s="116"/>
      <c r="T129" s="70"/>
    </row>
    <row r="130" spans="1:20" x14ac:dyDescent="0.3">
      <c r="A130" s="9"/>
      <c r="B130" s="103"/>
      <c r="C130" s="104"/>
      <c r="D130" s="104"/>
      <c r="E130" s="104"/>
      <c r="F130" s="104"/>
      <c r="G130" s="104"/>
      <c r="H130" s="104"/>
      <c r="I130" s="104"/>
      <c r="J130" s="104"/>
      <c r="K130" s="104"/>
      <c r="L130" s="104"/>
      <c r="M130" s="104"/>
      <c r="N130" s="104"/>
      <c r="O130" s="104"/>
      <c r="P130" s="105" t="s">
        <v>694</v>
      </c>
      <c r="Q130" s="105"/>
      <c r="R130" s="105"/>
      <c r="S130" s="106"/>
      <c r="T130" s="9"/>
    </row>
    <row r="131" spans="1:20" s="174" customFormat="1" ht="41.4" x14ac:dyDescent="0.3">
      <c r="A131" s="18"/>
      <c r="B131" s="10" t="s">
        <v>696</v>
      </c>
      <c r="C131" s="11" t="s">
        <v>681</v>
      </c>
      <c r="D131" s="11" t="s">
        <v>682</v>
      </c>
      <c r="E131" s="12" t="s">
        <v>683</v>
      </c>
      <c r="F131" s="12" t="s">
        <v>684</v>
      </c>
      <c r="G131" s="13" t="s">
        <v>700</v>
      </c>
      <c r="H131" s="14" t="s">
        <v>685</v>
      </c>
      <c r="I131" s="13" t="s">
        <v>686</v>
      </c>
      <c r="J131" s="14" t="s">
        <v>687</v>
      </c>
      <c r="K131" s="13" t="s">
        <v>688</v>
      </c>
      <c r="L131" s="13" t="s">
        <v>689</v>
      </c>
      <c r="M131" s="15" t="s">
        <v>0</v>
      </c>
      <c r="N131" s="13" t="s">
        <v>690</v>
      </c>
      <c r="O131" s="15" t="s">
        <v>691</v>
      </c>
      <c r="P131" s="16" t="s">
        <v>1873</v>
      </c>
      <c r="Q131" s="16" t="s">
        <v>692</v>
      </c>
      <c r="R131" s="16" t="s">
        <v>693</v>
      </c>
      <c r="S131" s="17" t="s">
        <v>699</v>
      </c>
      <c r="T131" s="18"/>
    </row>
    <row r="132" spans="1:20" ht="27.6" x14ac:dyDescent="0.3">
      <c r="A132" s="9"/>
      <c r="B132" s="19" t="s">
        <v>1016</v>
      </c>
      <c r="C132" s="20">
        <v>4</v>
      </c>
      <c r="D132" s="20">
        <v>3</v>
      </c>
      <c r="E132" s="21" t="s">
        <v>141</v>
      </c>
      <c r="F132" s="21" t="s">
        <v>142</v>
      </c>
      <c r="G132" s="23" t="s">
        <v>143</v>
      </c>
      <c r="H132" s="22" t="s">
        <v>144</v>
      </c>
      <c r="I132" s="23">
        <v>64477564366</v>
      </c>
      <c r="J132" s="22">
        <v>145.5</v>
      </c>
      <c r="K132" s="20" t="s">
        <v>26</v>
      </c>
      <c r="L132" s="20">
        <v>50</v>
      </c>
      <c r="M132" s="20">
        <v>105</v>
      </c>
      <c r="N132" s="20" t="s">
        <v>9</v>
      </c>
      <c r="O132" s="20" t="s">
        <v>10</v>
      </c>
      <c r="P132" s="73"/>
      <c r="Q132" s="73"/>
      <c r="R132" s="73"/>
      <c r="S132" s="25">
        <f t="shared" ref="S132:S163" si="3">SUM(P132:R132)</f>
        <v>0</v>
      </c>
      <c r="T132" s="9"/>
    </row>
    <row r="133" spans="1:20" ht="27.6" x14ac:dyDescent="0.3">
      <c r="A133" s="9"/>
      <c r="B133" s="19" t="s">
        <v>1017</v>
      </c>
      <c r="C133" s="26">
        <v>4</v>
      </c>
      <c r="D133" s="26">
        <v>3</v>
      </c>
      <c r="E133" s="27" t="s">
        <v>145</v>
      </c>
      <c r="F133" s="27" t="s">
        <v>146</v>
      </c>
      <c r="G133" s="29" t="s">
        <v>147</v>
      </c>
      <c r="H133" s="29" t="s">
        <v>148</v>
      </c>
      <c r="I133" s="29">
        <v>3498</v>
      </c>
      <c r="J133" s="29" t="s">
        <v>149</v>
      </c>
      <c r="K133" s="26" t="s">
        <v>7</v>
      </c>
      <c r="L133" s="26" t="s">
        <v>8</v>
      </c>
      <c r="M133" s="26">
        <v>45</v>
      </c>
      <c r="N133" s="26" t="s">
        <v>9</v>
      </c>
      <c r="O133" s="26" t="s">
        <v>22</v>
      </c>
      <c r="P133" s="73"/>
      <c r="Q133" s="73"/>
      <c r="R133" s="73"/>
      <c r="S133" s="25">
        <f t="shared" si="3"/>
        <v>0</v>
      </c>
      <c r="T133" s="9"/>
    </row>
    <row r="134" spans="1:20" ht="27.6" x14ac:dyDescent="0.3">
      <c r="A134" s="9"/>
      <c r="B134" s="19" t="s">
        <v>1018</v>
      </c>
      <c r="C134" s="26">
        <v>1</v>
      </c>
      <c r="D134" s="26">
        <v>3</v>
      </c>
      <c r="E134" s="27" t="s">
        <v>150</v>
      </c>
      <c r="F134" s="27" t="s">
        <v>151</v>
      </c>
      <c r="G134" s="29" t="s">
        <v>40</v>
      </c>
      <c r="H134" s="28" t="s">
        <v>152</v>
      </c>
      <c r="I134" s="29" t="s">
        <v>153</v>
      </c>
      <c r="J134" s="28" t="s">
        <v>154</v>
      </c>
      <c r="K134" s="29" t="s">
        <v>26</v>
      </c>
      <c r="L134" s="29">
        <v>200</v>
      </c>
      <c r="M134" s="26">
        <v>175</v>
      </c>
      <c r="N134" s="26" t="s">
        <v>37</v>
      </c>
      <c r="O134" s="26" t="s">
        <v>155</v>
      </c>
      <c r="P134" s="73"/>
      <c r="Q134" s="73"/>
      <c r="R134" s="73"/>
      <c r="S134" s="25">
        <f t="shared" si="3"/>
        <v>0</v>
      </c>
      <c r="T134" s="9"/>
    </row>
    <row r="135" spans="1:20" ht="27.6" x14ac:dyDescent="0.3">
      <c r="A135" s="9"/>
      <c r="B135" s="19" t="s">
        <v>1019</v>
      </c>
      <c r="C135" s="26">
        <v>4</v>
      </c>
      <c r="D135" s="26">
        <v>3</v>
      </c>
      <c r="E135" s="30" t="s">
        <v>156</v>
      </c>
      <c r="F135" s="30" t="s">
        <v>157</v>
      </c>
      <c r="G135" s="33" t="s">
        <v>3</v>
      </c>
      <c r="H135" s="32" t="s">
        <v>158</v>
      </c>
      <c r="I135" s="33" t="s">
        <v>159</v>
      </c>
      <c r="J135" s="32" t="s">
        <v>160</v>
      </c>
      <c r="K135" s="31" t="s">
        <v>26</v>
      </c>
      <c r="L135" s="31">
        <v>400</v>
      </c>
      <c r="M135" s="31">
        <v>150</v>
      </c>
      <c r="N135" s="31" t="s">
        <v>9</v>
      </c>
      <c r="O135" s="31" t="s">
        <v>22</v>
      </c>
      <c r="P135" s="73"/>
      <c r="Q135" s="73"/>
      <c r="R135" s="73"/>
      <c r="S135" s="25">
        <f t="shared" si="3"/>
        <v>0</v>
      </c>
      <c r="T135" s="9"/>
    </row>
    <row r="136" spans="1:20" ht="41.4" x14ac:dyDescent="0.3">
      <c r="A136" s="9"/>
      <c r="B136" s="19" t="s">
        <v>1020</v>
      </c>
      <c r="C136" s="26">
        <v>4</v>
      </c>
      <c r="D136" s="26">
        <v>3</v>
      </c>
      <c r="E136" s="35" t="s">
        <v>161</v>
      </c>
      <c r="F136" s="35" t="s">
        <v>162</v>
      </c>
      <c r="G136" s="38" t="s">
        <v>163</v>
      </c>
      <c r="H136" s="37" t="s">
        <v>164</v>
      </c>
      <c r="I136" s="38" t="s">
        <v>165</v>
      </c>
      <c r="J136" s="37">
        <v>103.4</v>
      </c>
      <c r="K136" s="36" t="s">
        <v>30</v>
      </c>
      <c r="L136" s="36">
        <v>500</v>
      </c>
      <c r="M136" s="36">
        <v>300</v>
      </c>
      <c r="N136" s="36" t="s">
        <v>9</v>
      </c>
      <c r="O136" s="36" t="s">
        <v>22</v>
      </c>
      <c r="P136" s="73"/>
      <c r="Q136" s="73"/>
      <c r="R136" s="73"/>
      <c r="S136" s="25">
        <f t="shared" si="3"/>
        <v>0</v>
      </c>
      <c r="T136" s="9"/>
    </row>
    <row r="137" spans="1:20" ht="41.4" x14ac:dyDescent="0.3">
      <c r="A137" s="9"/>
      <c r="B137" s="19" t="s">
        <v>1021</v>
      </c>
      <c r="C137" s="40">
        <v>4</v>
      </c>
      <c r="D137" s="40">
        <v>3</v>
      </c>
      <c r="E137" s="41" t="s">
        <v>166</v>
      </c>
      <c r="F137" s="41" t="s">
        <v>162</v>
      </c>
      <c r="G137" s="42" t="s">
        <v>163</v>
      </c>
      <c r="H137" s="43" t="s">
        <v>167</v>
      </c>
      <c r="I137" s="42" t="s">
        <v>168</v>
      </c>
      <c r="J137" s="43">
        <v>107.9</v>
      </c>
      <c r="K137" s="40" t="s">
        <v>30</v>
      </c>
      <c r="L137" s="40">
        <v>500</v>
      </c>
      <c r="M137" s="40">
        <v>150</v>
      </c>
      <c r="N137" s="42" t="s">
        <v>9</v>
      </c>
      <c r="O137" s="42" t="s">
        <v>22</v>
      </c>
      <c r="P137" s="73"/>
      <c r="Q137" s="73"/>
      <c r="R137" s="73"/>
      <c r="S137" s="25">
        <f t="shared" si="3"/>
        <v>0</v>
      </c>
      <c r="T137" s="9"/>
    </row>
    <row r="138" spans="1:20" ht="27.6" x14ac:dyDescent="0.3">
      <c r="A138" s="9"/>
      <c r="B138" s="19" t="s">
        <v>1022</v>
      </c>
      <c r="C138" s="40">
        <v>4</v>
      </c>
      <c r="D138" s="40">
        <v>3</v>
      </c>
      <c r="E138" s="35" t="s">
        <v>169</v>
      </c>
      <c r="F138" s="35" t="s">
        <v>170</v>
      </c>
      <c r="G138" s="38" t="s">
        <v>163</v>
      </c>
      <c r="H138" s="37"/>
      <c r="I138" s="38"/>
      <c r="J138" s="37"/>
      <c r="K138" s="36" t="s">
        <v>7</v>
      </c>
      <c r="L138" s="36" t="s">
        <v>8</v>
      </c>
      <c r="M138" s="36">
        <v>150</v>
      </c>
      <c r="N138" s="36" t="s">
        <v>9</v>
      </c>
      <c r="O138" s="36" t="s">
        <v>171</v>
      </c>
      <c r="P138" s="73"/>
      <c r="Q138" s="73"/>
      <c r="R138" s="73"/>
      <c r="S138" s="25">
        <f t="shared" si="3"/>
        <v>0</v>
      </c>
      <c r="T138" s="9"/>
    </row>
    <row r="139" spans="1:20" x14ac:dyDescent="0.3">
      <c r="A139" s="9"/>
      <c r="B139" s="19" t="s">
        <v>1023</v>
      </c>
      <c r="C139" s="20">
        <v>1</v>
      </c>
      <c r="D139" s="20">
        <v>3</v>
      </c>
      <c r="E139" s="21" t="s">
        <v>172</v>
      </c>
      <c r="F139" s="21" t="s">
        <v>173</v>
      </c>
      <c r="G139" s="23" t="s">
        <v>15</v>
      </c>
      <c r="H139" s="22">
        <v>2708540100</v>
      </c>
      <c r="I139" s="23"/>
      <c r="J139" s="22"/>
      <c r="K139" s="45" t="s">
        <v>7</v>
      </c>
      <c r="L139" s="45" t="s">
        <v>8</v>
      </c>
      <c r="M139" s="20"/>
      <c r="N139" s="20" t="s">
        <v>31</v>
      </c>
      <c r="O139" s="20"/>
      <c r="P139" s="73"/>
      <c r="Q139" s="73"/>
      <c r="R139" s="73"/>
      <c r="S139" s="25">
        <f t="shared" si="3"/>
        <v>0</v>
      </c>
      <c r="T139" s="9"/>
    </row>
    <row r="140" spans="1:20" ht="41.4" x14ac:dyDescent="0.3">
      <c r="A140" s="9"/>
      <c r="B140" s="19" t="s">
        <v>1024</v>
      </c>
      <c r="C140" s="40">
        <v>4</v>
      </c>
      <c r="D140" s="40">
        <v>3</v>
      </c>
      <c r="E140" s="41" t="s">
        <v>174</v>
      </c>
      <c r="F140" s="41" t="s">
        <v>175</v>
      </c>
      <c r="G140" s="42" t="s">
        <v>163</v>
      </c>
      <c r="H140" s="43" t="s">
        <v>176</v>
      </c>
      <c r="I140" s="42" t="s">
        <v>177</v>
      </c>
      <c r="J140" s="43">
        <v>250.8</v>
      </c>
      <c r="K140" s="42" t="s">
        <v>30</v>
      </c>
      <c r="L140" s="40">
        <v>308</v>
      </c>
      <c r="M140" s="40">
        <v>150</v>
      </c>
      <c r="N140" s="42" t="s">
        <v>27</v>
      </c>
      <c r="O140" s="42" t="s">
        <v>22</v>
      </c>
      <c r="P140" s="73"/>
      <c r="Q140" s="73"/>
      <c r="R140" s="73"/>
      <c r="S140" s="25">
        <f t="shared" si="3"/>
        <v>0</v>
      </c>
      <c r="T140" s="9"/>
    </row>
    <row r="141" spans="1:20" ht="27.6" x14ac:dyDescent="0.3">
      <c r="A141" s="9"/>
      <c r="B141" s="19" t="s">
        <v>1044</v>
      </c>
      <c r="C141" s="20">
        <v>1</v>
      </c>
      <c r="D141" s="20">
        <v>3</v>
      </c>
      <c r="E141" s="21" t="s">
        <v>178</v>
      </c>
      <c r="F141" s="21" t="s">
        <v>179</v>
      </c>
      <c r="G141" s="23" t="s">
        <v>15</v>
      </c>
      <c r="H141" s="22">
        <v>2590770100</v>
      </c>
      <c r="I141" s="23"/>
      <c r="J141" s="22"/>
      <c r="K141" s="20" t="s">
        <v>30</v>
      </c>
      <c r="L141" s="20" t="s">
        <v>8</v>
      </c>
      <c r="M141" s="20">
        <v>15</v>
      </c>
      <c r="N141" s="20" t="s">
        <v>31</v>
      </c>
      <c r="O141" s="20"/>
      <c r="P141" s="73"/>
      <c r="Q141" s="73"/>
      <c r="R141" s="73"/>
      <c r="S141" s="25">
        <f t="shared" si="3"/>
        <v>0</v>
      </c>
      <c r="T141" s="9"/>
    </row>
    <row r="142" spans="1:20" ht="27.6" x14ac:dyDescent="0.3">
      <c r="A142" s="9"/>
      <c r="B142" s="19" t="s">
        <v>1025</v>
      </c>
      <c r="C142" s="20">
        <v>2</v>
      </c>
      <c r="D142" s="20">
        <v>3</v>
      </c>
      <c r="E142" s="21" t="s">
        <v>180</v>
      </c>
      <c r="F142" s="21" t="s">
        <v>181</v>
      </c>
      <c r="G142" s="23" t="s">
        <v>47</v>
      </c>
      <c r="H142" s="22" t="s">
        <v>182</v>
      </c>
      <c r="I142" s="23">
        <v>640333</v>
      </c>
      <c r="J142" s="22" t="s">
        <v>183</v>
      </c>
      <c r="K142" s="20" t="s">
        <v>26</v>
      </c>
      <c r="L142" s="20">
        <v>300</v>
      </c>
      <c r="M142" s="20">
        <v>80</v>
      </c>
      <c r="N142" s="20" t="s">
        <v>27</v>
      </c>
      <c r="O142" s="20" t="s">
        <v>22</v>
      </c>
      <c r="P142" s="73"/>
      <c r="Q142" s="73"/>
      <c r="R142" s="73"/>
      <c r="S142" s="25">
        <f t="shared" si="3"/>
        <v>0</v>
      </c>
      <c r="T142" s="9"/>
    </row>
    <row r="143" spans="1:20" x14ac:dyDescent="0.3">
      <c r="A143" s="9"/>
      <c r="B143" s="19" t="s">
        <v>1026</v>
      </c>
      <c r="C143" s="20">
        <v>2</v>
      </c>
      <c r="D143" s="20">
        <v>4</v>
      </c>
      <c r="E143" s="21" t="s">
        <v>184</v>
      </c>
      <c r="F143" s="21" t="s">
        <v>185</v>
      </c>
      <c r="G143" s="23" t="s">
        <v>8</v>
      </c>
      <c r="H143" s="22" t="s">
        <v>8</v>
      </c>
      <c r="I143" s="23" t="s">
        <v>8</v>
      </c>
      <c r="J143" s="22" t="s">
        <v>8</v>
      </c>
      <c r="K143" s="20"/>
      <c r="L143" s="20"/>
      <c r="M143" s="20" t="s">
        <v>8</v>
      </c>
      <c r="N143" s="20"/>
      <c r="O143" s="20" t="s">
        <v>8</v>
      </c>
      <c r="P143" s="73"/>
      <c r="Q143" s="73"/>
      <c r="R143" s="73"/>
      <c r="S143" s="25">
        <f t="shared" si="3"/>
        <v>0</v>
      </c>
      <c r="T143" s="9"/>
    </row>
    <row r="144" spans="1:20" ht="27.6" x14ac:dyDescent="0.3">
      <c r="A144" s="9"/>
      <c r="B144" s="19" t="s">
        <v>1027</v>
      </c>
      <c r="C144" s="40">
        <v>4</v>
      </c>
      <c r="D144" s="40">
        <v>4</v>
      </c>
      <c r="E144" s="41" t="s">
        <v>186</v>
      </c>
      <c r="F144" s="41" t="s">
        <v>187</v>
      </c>
      <c r="G144" s="42" t="s">
        <v>40</v>
      </c>
      <c r="H144" s="43" t="s">
        <v>188</v>
      </c>
      <c r="I144" s="42">
        <v>1810589005</v>
      </c>
      <c r="J144" s="43" t="s">
        <v>189</v>
      </c>
      <c r="K144" s="40"/>
      <c r="L144" s="40"/>
      <c r="M144" s="40"/>
      <c r="N144" s="42" t="s">
        <v>9</v>
      </c>
      <c r="O144" s="42"/>
      <c r="P144" s="73"/>
      <c r="Q144" s="73"/>
      <c r="R144" s="73"/>
      <c r="S144" s="25">
        <f t="shared" si="3"/>
        <v>0</v>
      </c>
      <c r="T144" s="9"/>
    </row>
    <row r="145" spans="1:20" ht="27.6" x14ac:dyDescent="0.3">
      <c r="A145" s="9"/>
      <c r="B145" s="19" t="s">
        <v>1028</v>
      </c>
      <c r="C145" s="26">
        <v>4</v>
      </c>
      <c r="D145" s="26">
        <v>4</v>
      </c>
      <c r="E145" s="27" t="s">
        <v>190</v>
      </c>
      <c r="F145" s="27" t="s">
        <v>191</v>
      </c>
      <c r="G145" s="29" t="s">
        <v>47</v>
      </c>
      <c r="H145" s="28" t="s">
        <v>192</v>
      </c>
      <c r="I145" s="29">
        <v>2014646</v>
      </c>
      <c r="J145" s="28" t="s">
        <v>193</v>
      </c>
      <c r="K145" s="26" t="s">
        <v>7</v>
      </c>
      <c r="L145" s="26" t="s">
        <v>8</v>
      </c>
      <c r="M145" s="26">
        <v>100</v>
      </c>
      <c r="N145" s="26" t="s">
        <v>9</v>
      </c>
      <c r="O145" s="26" t="s">
        <v>22</v>
      </c>
      <c r="P145" s="73"/>
      <c r="Q145" s="73"/>
      <c r="R145" s="73"/>
      <c r="S145" s="25">
        <f t="shared" si="3"/>
        <v>0</v>
      </c>
      <c r="T145" s="9"/>
    </row>
    <row r="146" spans="1:20" ht="27.6" x14ac:dyDescent="0.3">
      <c r="A146" s="9"/>
      <c r="B146" s="19" t="s">
        <v>1029</v>
      </c>
      <c r="C146" s="47">
        <v>4</v>
      </c>
      <c r="D146" s="47">
        <v>4</v>
      </c>
      <c r="E146" s="27" t="s">
        <v>194</v>
      </c>
      <c r="F146" s="27" t="s">
        <v>195</v>
      </c>
      <c r="G146" s="29" t="s">
        <v>3</v>
      </c>
      <c r="H146" s="28" t="s">
        <v>196</v>
      </c>
      <c r="I146" s="29" t="s">
        <v>197</v>
      </c>
      <c r="J146" s="28">
        <v>533.29999999999995</v>
      </c>
      <c r="K146" s="26" t="s">
        <v>7</v>
      </c>
      <c r="L146" s="26" t="s">
        <v>8</v>
      </c>
      <c r="M146" s="26">
        <v>60</v>
      </c>
      <c r="N146" s="26" t="s">
        <v>9</v>
      </c>
      <c r="O146" s="26" t="s">
        <v>10</v>
      </c>
      <c r="P146" s="73"/>
      <c r="Q146" s="73"/>
      <c r="R146" s="73"/>
      <c r="S146" s="25">
        <f t="shared" si="3"/>
        <v>0</v>
      </c>
      <c r="T146" s="9"/>
    </row>
    <row r="147" spans="1:20" ht="27.6" x14ac:dyDescent="0.3">
      <c r="A147" s="9"/>
      <c r="B147" s="19" t="s">
        <v>1030</v>
      </c>
      <c r="C147" s="20">
        <v>2</v>
      </c>
      <c r="D147" s="20">
        <v>4</v>
      </c>
      <c r="E147" s="21" t="s">
        <v>198</v>
      </c>
      <c r="F147" s="21" t="s">
        <v>199</v>
      </c>
      <c r="G147" s="23" t="s">
        <v>8</v>
      </c>
      <c r="H147" s="22" t="s">
        <v>8</v>
      </c>
      <c r="I147" s="23" t="s">
        <v>8</v>
      </c>
      <c r="J147" s="22" t="s">
        <v>8</v>
      </c>
      <c r="K147" s="20"/>
      <c r="L147" s="20"/>
      <c r="M147" s="20" t="s">
        <v>8</v>
      </c>
      <c r="N147" s="20"/>
      <c r="O147" s="20" t="s">
        <v>8</v>
      </c>
      <c r="P147" s="73"/>
      <c r="Q147" s="73"/>
      <c r="R147" s="73"/>
      <c r="S147" s="25">
        <f t="shared" si="3"/>
        <v>0</v>
      </c>
      <c r="T147" s="9"/>
    </row>
    <row r="148" spans="1:20" ht="41.4" x14ac:dyDescent="0.3">
      <c r="A148" s="9"/>
      <c r="B148" s="19" t="s">
        <v>1031</v>
      </c>
      <c r="C148" s="40">
        <v>1</v>
      </c>
      <c r="D148" s="40">
        <v>4</v>
      </c>
      <c r="E148" s="41" t="s">
        <v>200</v>
      </c>
      <c r="F148" s="41" t="s">
        <v>201</v>
      </c>
      <c r="G148" s="42" t="s">
        <v>202</v>
      </c>
      <c r="H148" s="43">
        <v>10065</v>
      </c>
      <c r="I148" s="42">
        <v>654200</v>
      </c>
      <c r="J148" s="43" t="s">
        <v>203</v>
      </c>
      <c r="K148" s="40" t="s">
        <v>7</v>
      </c>
      <c r="L148" s="40">
        <v>50</v>
      </c>
      <c r="M148" s="40">
        <v>100</v>
      </c>
      <c r="N148" s="40" t="s">
        <v>37</v>
      </c>
      <c r="O148" s="40" t="s">
        <v>204</v>
      </c>
      <c r="P148" s="73"/>
      <c r="Q148" s="73"/>
      <c r="R148" s="73"/>
      <c r="S148" s="25">
        <f t="shared" si="3"/>
        <v>0</v>
      </c>
      <c r="T148" s="9"/>
    </row>
    <row r="149" spans="1:20" ht="27.6" x14ac:dyDescent="0.3">
      <c r="A149" s="9"/>
      <c r="B149" s="19" t="s">
        <v>1032</v>
      </c>
      <c r="C149" s="40">
        <v>4</v>
      </c>
      <c r="D149" s="40">
        <v>4</v>
      </c>
      <c r="E149" s="41" t="s">
        <v>205</v>
      </c>
      <c r="F149" s="41" t="s">
        <v>206</v>
      </c>
      <c r="G149" s="42" t="s">
        <v>207</v>
      </c>
      <c r="H149" s="43" t="s">
        <v>208</v>
      </c>
      <c r="I149" s="42">
        <v>727610</v>
      </c>
      <c r="J149" s="43" t="s">
        <v>209</v>
      </c>
      <c r="K149" s="40" t="s">
        <v>7</v>
      </c>
      <c r="L149" s="40" t="s">
        <v>8</v>
      </c>
      <c r="M149" s="40">
        <v>50</v>
      </c>
      <c r="N149" s="40" t="s">
        <v>9</v>
      </c>
      <c r="O149" s="40" t="s">
        <v>10</v>
      </c>
      <c r="P149" s="73"/>
      <c r="Q149" s="73"/>
      <c r="R149" s="73"/>
      <c r="S149" s="25">
        <f t="shared" si="3"/>
        <v>0</v>
      </c>
      <c r="T149" s="9"/>
    </row>
    <row r="150" spans="1:20" ht="27.6" x14ac:dyDescent="0.3">
      <c r="A150" s="9"/>
      <c r="B150" s="19" t="s">
        <v>1033</v>
      </c>
      <c r="C150" s="47">
        <v>4</v>
      </c>
      <c r="D150" s="47">
        <v>4</v>
      </c>
      <c r="E150" s="27" t="s">
        <v>210</v>
      </c>
      <c r="F150" s="27" t="s">
        <v>211</v>
      </c>
      <c r="G150" s="29" t="s">
        <v>163</v>
      </c>
      <c r="H150" s="28" t="s">
        <v>212</v>
      </c>
      <c r="I150" s="29" t="s">
        <v>213</v>
      </c>
      <c r="J150" s="28">
        <v>200.8</v>
      </c>
      <c r="K150" s="26" t="s">
        <v>7</v>
      </c>
      <c r="L150" s="26" t="s">
        <v>8</v>
      </c>
      <c r="M150" s="26">
        <v>125</v>
      </c>
      <c r="N150" s="26" t="s">
        <v>9</v>
      </c>
      <c r="O150" s="26" t="s">
        <v>22</v>
      </c>
      <c r="P150" s="73"/>
      <c r="Q150" s="73"/>
      <c r="R150" s="73"/>
      <c r="S150" s="25">
        <f t="shared" si="3"/>
        <v>0</v>
      </c>
      <c r="T150" s="9"/>
    </row>
    <row r="151" spans="1:20" x14ac:dyDescent="0.3">
      <c r="A151" s="9"/>
      <c r="B151" s="19" t="s">
        <v>1034</v>
      </c>
      <c r="C151" s="40">
        <v>1</v>
      </c>
      <c r="D151" s="40">
        <v>4</v>
      </c>
      <c r="E151" s="41" t="s">
        <v>214</v>
      </c>
      <c r="F151" s="41" t="s">
        <v>215</v>
      </c>
      <c r="G151" s="42" t="s">
        <v>15</v>
      </c>
      <c r="H151" s="43">
        <v>2594490100</v>
      </c>
      <c r="I151" s="42"/>
      <c r="J151" s="43"/>
      <c r="K151" s="42" t="s">
        <v>7</v>
      </c>
      <c r="L151" s="40" t="s">
        <v>8</v>
      </c>
      <c r="M151" s="40">
        <v>50</v>
      </c>
      <c r="N151" s="42" t="s">
        <v>31</v>
      </c>
      <c r="O151" s="42"/>
      <c r="P151" s="73"/>
      <c r="Q151" s="73"/>
      <c r="R151" s="73"/>
      <c r="S151" s="25">
        <f t="shared" si="3"/>
        <v>0</v>
      </c>
      <c r="T151" s="9"/>
    </row>
    <row r="152" spans="1:20" ht="41.4" x14ac:dyDescent="0.3">
      <c r="A152" s="9"/>
      <c r="B152" s="19" t="s">
        <v>1035</v>
      </c>
      <c r="C152" s="20">
        <v>4</v>
      </c>
      <c r="D152" s="20">
        <v>4</v>
      </c>
      <c r="E152" s="21" t="s">
        <v>216</v>
      </c>
      <c r="F152" s="21" t="s">
        <v>217</v>
      </c>
      <c r="G152" s="23" t="s">
        <v>163</v>
      </c>
      <c r="H152" s="22" t="s">
        <v>218</v>
      </c>
      <c r="I152" s="23">
        <v>6030585574</v>
      </c>
      <c r="J152" s="22">
        <v>15.2</v>
      </c>
      <c r="K152" s="20" t="s">
        <v>26</v>
      </c>
      <c r="L152" s="20">
        <v>280</v>
      </c>
      <c r="M152" s="20">
        <v>150</v>
      </c>
      <c r="N152" s="20" t="s">
        <v>9</v>
      </c>
      <c r="O152" s="20" t="s">
        <v>10</v>
      </c>
      <c r="P152" s="73"/>
      <c r="Q152" s="73"/>
      <c r="R152" s="73"/>
      <c r="S152" s="25">
        <f t="shared" si="3"/>
        <v>0</v>
      </c>
      <c r="T152" s="9"/>
    </row>
    <row r="153" spans="1:20" x14ac:dyDescent="0.3">
      <c r="A153" s="9"/>
      <c r="B153" s="19" t="s">
        <v>1036</v>
      </c>
      <c r="C153" s="40">
        <v>1</v>
      </c>
      <c r="D153" s="40">
        <v>4</v>
      </c>
      <c r="E153" s="35" t="s">
        <v>219</v>
      </c>
      <c r="F153" s="35" t="s">
        <v>220</v>
      </c>
      <c r="G153" s="38" t="s">
        <v>15</v>
      </c>
      <c r="H153" s="37">
        <v>2594530100</v>
      </c>
      <c r="I153" s="38"/>
      <c r="J153" s="37"/>
      <c r="K153" s="36" t="s">
        <v>30</v>
      </c>
      <c r="L153" s="36" t="s">
        <v>8</v>
      </c>
      <c r="M153" s="36"/>
      <c r="N153" s="36" t="s">
        <v>31</v>
      </c>
      <c r="O153" s="36"/>
      <c r="P153" s="73"/>
      <c r="Q153" s="73"/>
      <c r="R153" s="73"/>
      <c r="S153" s="25">
        <f t="shared" si="3"/>
        <v>0</v>
      </c>
      <c r="T153" s="9"/>
    </row>
    <row r="154" spans="1:20" ht="41.4" x14ac:dyDescent="0.3">
      <c r="A154" s="9"/>
      <c r="B154" s="19" t="s">
        <v>1037</v>
      </c>
      <c r="C154" s="20">
        <v>4</v>
      </c>
      <c r="D154" s="20">
        <v>4</v>
      </c>
      <c r="E154" s="21" t="s">
        <v>221</v>
      </c>
      <c r="F154" s="21" t="s">
        <v>222</v>
      </c>
      <c r="G154" s="23" t="s">
        <v>15</v>
      </c>
      <c r="H154" s="22" t="s">
        <v>223</v>
      </c>
      <c r="I154" s="23">
        <v>812320</v>
      </c>
      <c r="J154" s="22">
        <v>596.70000000000005</v>
      </c>
      <c r="K154" s="45" t="s">
        <v>30</v>
      </c>
      <c r="L154" s="48">
        <v>250</v>
      </c>
      <c r="M154" s="20">
        <v>10</v>
      </c>
      <c r="N154" s="20" t="s">
        <v>9</v>
      </c>
      <c r="O154" s="20" t="s">
        <v>22</v>
      </c>
      <c r="P154" s="73"/>
      <c r="Q154" s="73"/>
      <c r="R154" s="73"/>
      <c r="S154" s="25">
        <f t="shared" si="3"/>
        <v>0</v>
      </c>
      <c r="T154" s="9"/>
    </row>
    <row r="155" spans="1:20" ht="27.6" x14ac:dyDescent="0.3">
      <c r="A155" s="9"/>
      <c r="B155" s="19" t="s">
        <v>1038</v>
      </c>
      <c r="C155" s="40">
        <v>4</v>
      </c>
      <c r="D155" s="40">
        <v>4</v>
      </c>
      <c r="E155" s="41" t="s">
        <v>224</v>
      </c>
      <c r="F155" s="41" t="s">
        <v>225</v>
      </c>
      <c r="G155" s="42" t="s">
        <v>102</v>
      </c>
      <c r="H155" s="43" t="s">
        <v>226</v>
      </c>
      <c r="I155" s="42" t="s">
        <v>227</v>
      </c>
      <c r="J155" s="43">
        <v>519</v>
      </c>
      <c r="K155" s="42" t="s">
        <v>26</v>
      </c>
      <c r="L155" s="40">
        <v>275</v>
      </c>
      <c r="M155" s="40">
        <v>175</v>
      </c>
      <c r="N155" s="42" t="s">
        <v>9</v>
      </c>
      <c r="O155" s="42" t="s">
        <v>22</v>
      </c>
      <c r="P155" s="73"/>
      <c r="Q155" s="73"/>
      <c r="R155" s="73"/>
      <c r="S155" s="25">
        <f t="shared" si="3"/>
        <v>0</v>
      </c>
      <c r="T155" s="9"/>
    </row>
    <row r="156" spans="1:20" ht="27.6" x14ac:dyDescent="0.3">
      <c r="A156" s="9"/>
      <c r="B156" s="19" t="s">
        <v>1039</v>
      </c>
      <c r="C156" s="26">
        <v>1</v>
      </c>
      <c r="D156" s="26">
        <v>4</v>
      </c>
      <c r="E156" s="35" t="s">
        <v>228</v>
      </c>
      <c r="F156" s="35" t="s">
        <v>229</v>
      </c>
      <c r="G156" s="38" t="s">
        <v>40</v>
      </c>
      <c r="H156" s="37" t="s">
        <v>230</v>
      </c>
      <c r="I156" s="38" t="s">
        <v>8</v>
      </c>
      <c r="J156" s="37" t="s">
        <v>8</v>
      </c>
      <c r="K156" s="36" t="s">
        <v>30</v>
      </c>
      <c r="L156" s="36">
        <v>20</v>
      </c>
      <c r="M156" s="36"/>
      <c r="N156" s="36" t="s">
        <v>99</v>
      </c>
      <c r="O156" s="38"/>
      <c r="P156" s="73"/>
      <c r="Q156" s="73"/>
      <c r="R156" s="73"/>
      <c r="S156" s="25">
        <f t="shared" si="3"/>
        <v>0</v>
      </c>
      <c r="T156" s="9"/>
    </row>
    <row r="157" spans="1:20" ht="27.6" x14ac:dyDescent="0.3">
      <c r="A157" s="9"/>
      <c r="B157" s="19" t="s">
        <v>1040</v>
      </c>
      <c r="C157" s="26">
        <v>4</v>
      </c>
      <c r="D157" s="26">
        <v>4</v>
      </c>
      <c r="E157" s="27" t="s">
        <v>231</v>
      </c>
      <c r="F157" s="27" t="s">
        <v>232</v>
      </c>
      <c r="G157" s="29" t="s">
        <v>233</v>
      </c>
      <c r="H157" s="28">
        <v>13401920300</v>
      </c>
      <c r="I157" s="29">
        <v>2112361</v>
      </c>
      <c r="J157" s="28">
        <v>35.5</v>
      </c>
      <c r="K157" s="29" t="s">
        <v>7</v>
      </c>
      <c r="L157" s="29" t="s">
        <v>8</v>
      </c>
      <c r="M157" s="26">
        <v>150</v>
      </c>
      <c r="N157" s="26" t="s">
        <v>9</v>
      </c>
      <c r="O157" s="26" t="s">
        <v>10</v>
      </c>
      <c r="P157" s="73"/>
      <c r="Q157" s="73"/>
      <c r="R157" s="73"/>
      <c r="S157" s="25">
        <f t="shared" si="3"/>
        <v>0</v>
      </c>
      <c r="T157" s="9"/>
    </row>
    <row r="158" spans="1:20" x14ac:dyDescent="0.3">
      <c r="A158" s="9"/>
      <c r="B158" s="19" t="s">
        <v>1041</v>
      </c>
      <c r="C158" s="40">
        <v>4</v>
      </c>
      <c r="D158" s="40">
        <v>4</v>
      </c>
      <c r="E158" s="41" t="s">
        <v>234</v>
      </c>
      <c r="F158" s="41" t="s">
        <v>235</v>
      </c>
      <c r="G158" s="42" t="s">
        <v>15</v>
      </c>
      <c r="H158" s="43" t="s">
        <v>236</v>
      </c>
      <c r="I158" s="42">
        <v>995471</v>
      </c>
      <c r="J158" s="43">
        <v>130.6</v>
      </c>
      <c r="K158" s="42" t="s">
        <v>26</v>
      </c>
      <c r="L158" s="42">
        <v>100</v>
      </c>
      <c r="M158" s="40">
        <v>20</v>
      </c>
      <c r="N158" s="40" t="s">
        <v>9</v>
      </c>
      <c r="O158" s="40" t="s">
        <v>22</v>
      </c>
      <c r="P158" s="73"/>
      <c r="Q158" s="73"/>
      <c r="R158" s="73"/>
      <c r="S158" s="25">
        <f t="shared" si="3"/>
        <v>0</v>
      </c>
      <c r="T158" s="9"/>
    </row>
    <row r="159" spans="1:20" x14ac:dyDescent="0.3">
      <c r="A159" s="9"/>
      <c r="B159" s="19" t="s">
        <v>1042</v>
      </c>
      <c r="C159" s="20">
        <v>4</v>
      </c>
      <c r="D159" s="20">
        <v>4</v>
      </c>
      <c r="E159" s="21" t="s">
        <v>237</v>
      </c>
      <c r="F159" s="21" t="s">
        <v>238</v>
      </c>
      <c r="G159" s="23" t="s">
        <v>110</v>
      </c>
      <c r="H159" s="22" t="s">
        <v>239</v>
      </c>
      <c r="I159" s="23">
        <v>286915</v>
      </c>
      <c r="J159" s="22">
        <v>76.3</v>
      </c>
      <c r="K159" s="20" t="s">
        <v>26</v>
      </c>
      <c r="L159" s="20">
        <v>275</v>
      </c>
      <c r="M159" s="20">
        <v>25</v>
      </c>
      <c r="N159" s="20" t="s">
        <v>9</v>
      </c>
      <c r="O159" s="23" t="s">
        <v>22</v>
      </c>
      <c r="P159" s="73"/>
      <c r="Q159" s="73"/>
      <c r="R159" s="73"/>
      <c r="S159" s="25">
        <f t="shared" si="3"/>
        <v>0</v>
      </c>
      <c r="T159" s="9"/>
    </row>
    <row r="160" spans="1:20" ht="27.6" x14ac:dyDescent="0.3">
      <c r="A160" s="9"/>
      <c r="B160" s="19" t="s">
        <v>1043</v>
      </c>
      <c r="C160" s="40">
        <v>1</v>
      </c>
      <c r="D160" s="40">
        <v>4</v>
      </c>
      <c r="E160" s="41" t="s">
        <v>240</v>
      </c>
      <c r="F160" s="41" t="s">
        <v>241</v>
      </c>
      <c r="G160" s="42" t="s">
        <v>47</v>
      </c>
      <c r="H160" s="43" t="s">
        <v>242</v>
      </c>
      <c r="I160" s="42">
        <v>729731</v>
      </c>
      <c r="J160" s="43">
        <v>2788</v>
      </c>
      <c r="K160" s="42" t="s">
        <v>26</v>
      </c>
      <c r="L160" s="40" t="s">
        <v>8</v>
      </c>
      <c r="M160" s="40">
        <v>26</v>
      </c>
      <c r="N160" s="42" t="s">
        <v>95</v>
      </c>
      <c r="O160" s="42" t="s">
        <v>22</v>
      </c>
      <c r="P160" s="73"/>
      <c r="Q160" s="73"/>
      <c r="R160" s="73"/>
      <c r="S160" s="25">
        <f t="shared" si="3"/>
        <v>0</v>
      </c>
      <c r="T160" s="9"/>
    </row>
    <row r="161" spans="1:20" ht="27.6" x14ac:dyDescent="0.3">
      <c r="A161" s="9"/>
      <c r="B161" s="19" t="s">
        <v>1044</v>
      </c>
      <c r="C161" s="20">
        <v>4</v>
      </c>
      <c r="D161" s="20">
        <v>4</v>
      </c>
      <c r="E161" s="21" t="s">
        <v>243</v>
      </c>
      <c r="F161" s="21" t="s">
        <v>244</v>
      </c>
      <c r="G161" s="23" t="s">
        <v>245</v>
      </c>
      <c r="H161" s="22" t="s">
        <v>246</v>
      </c>
      <c r="I161" s="23" t="s">
        <v>247</v>
      </c>
      <c r="J161" s="22">
        <v>212</v>
      </c>
      <c r="K161" s="20" t="s">
        <v>26</v>
      </c>
      <c r="L161" s="20" t="s">
        <v>8</v>
      </c>
      <c r="M161" s="20">
        <v>30</v>
      </c>
      <c r="N161" s="20" t="s">
        <v>9</v>
      </c>
      <c r="O161" s="20" t="s">
        <v>248</v>
      </c>
      <c r="P161" s="73"/>
      <c r="Q161" s="73"/>
      <c r="R161" s="73"/>
      <c r="S161" s="25">
        <f t="shared" si="3"/>
        <v>0</v>
      </c>
      <c r="T161" s="9"/>
    </row>
    <row r="162" spans="1:20" ht="27.6" x14ac:dyDescent="0.3">
      <c r="A162" s="9"/>
      <c r="B162" s="19" t="s">
        <v>1045</v>
      </c>
      <c r="C162" s="40"/>
      <c r="D162" s="40" t="s">
        <v>677</v>
      </c>
      <c r="E162" s="41" t="s">
        <v>678</v>
      </c>
      <c r="F162" s="41" t="s">
        <v>679</v>
      </c>
      <c r="G162" s="42" t="s">
        <v>613</v>
      </c>
      <c r="H162" s="43"/>
      <c r="I162" s="42"/>
      <c r="J162" s="43"/>
      <c r="K162" s="40" t="s">
        <v>26</v>
      </c>
      <c r="L162" s="40" t="s">
        <v>8</v>
      </c>
      <c r="M162" s="40">
        <v>40</v>
      </c>
      <c r="N162" s="42" t="s">
        <v>251</v>
      </c>
      <c r="O162" s="42" t="s">
        <v>155</v>
      </c>
      <c r="P162" s="73"/>
      <c r="Q162" s="73"/>
      <c r="R162" s="73"/>
      <c r="S162" s="25">
        <f t="shared" si="3"/>
        <v>0</v>
      </c>
      <c r="T162" s="9"/>
    </row>
    <row r="163" spans="1:20" ht="28.2" thickBot="1" x14ac:dyDescent="0.35">
      <c r="A163" s="9"/>
      <c r="B163" s="19" t="s">
        <v>1046</v>
      </c>
      <c r="C163" s="40"/>
      <c r="D163" s="40" t="s">
        <v>677</v>
      </c>
      <c r="E163" s="41" t="s">
        <v>680</v>
      </c>
      <c r="F163" s="41" t="s">
        <v>679</v>
      </c>
      <c r="G163" s="42" t="s">
        <v>613</v>
      </c>
      <c r="H163" s="43" t="s">
        <v>8</v>
      </c>
      <c r="I163" s="42" t="s">
        <v>8</v>
      </c>
      <c r="J163" s="43" t="s">
        <v>8</v>
      </c>
      <c r="K163" s="40" t="s">
        <v>26</v>
      </c>
      <c r="L163" s="40" t="s">
        <v>8</v>
      </c>
      <c r="M163" s="40">
        <v>500</v>
      </c>
      <c r="N163" s="42" t="s">
        <v>251</v>
      </c>
      <c r="O163" s="42" t="s">
        <v>22</v>
      </c>
      <c r="P163" s="73"/>
      <c r="Q163" s="73"/>
      <c r="R163" s="73"/>
      <c r="S163" s="25">
        <f t="shared" si="3"/>
        <v>0</v>
      </c>
      <c r="T163" s="9"/>
    </row>
    <row r="164" spans="1:20" s="175" customFormat="1" ht="16.2" thickBot="1" x14ac:dyDescent="0.35">
      <c r="A164" s="62"/>
      <c r="B164" s="107" t="s">
        <v>1047</v>
      </c>
      <c r="C164" s="108"/>
      <c r="D164" s="108"/>
      <c r="E164" s="108"/>
      <c r="F164" s="108"/>
      <c r="G164" s="108"/>
      <c r="H164" s="108"/>
      <c r="I164" s="108"/>
      <c r="J164" s="108"/>
      <c r="K164" s="108"/>
      <c r="L164" s="108"/>
      <c r="M164" s="108"/>
      <c r="N164" s="108"/>
      <c r="O164" s="109"/>
      <c r="P164" s="59">
        <f>SUM(P132:P163)</f>
        <v>0</v>
      </c>
      <c r="Q164" s="60">
        <f>SUM(Q132:Q163)</f>
        <v>0</v>
      </c>
      <c r="R164" s="60">
        <f>SUM(R132:R163)</f>
        <v>0</v>
      </c>
      <c r="S164" s="61">
        <f>SUM(S132:S163)</f>
        <v>0</v>
      </c>
      <c r="T164" s="62"/>
    </row>
    <row r="165" spans="1:20" x14ac:dyDescent="0.3">
      <c r="A165" s="9"/>
      <c r="B165" s="63"/>
      <c r="C165" s="64"/>
      <c r="D165" s="64"/>
      <c r="E165" s="65"/>
      <c r="F165" s="65"/>
      <c r="G165" s="67"/>
      <c r="H165" s="66"/>
      <c r="I165" s="67"/>
      <c r="J165" s="66"/>
      <c r="K165" s="64"/>
      <c r="L165" s="64"/>
      <c r="M165" s="64"/>
      <c r="N165" s="64"/>
      <c r="O165" s="72"/>
      <c r="P165" s="68"/>
      <c r="Q165" s="68"/>
      <c r="R165" s="68"/>
      <c r="S165" s="69"/>
      <c r="T165" s="9"/>
    </row>
    <row r="166" spans="1:20" x14ac:dyDescent="0.3">
      <c r="A166" s="9"/>
      <c r="B166" s="63"/>
      <c r="C166" s="64"/>
      <c r="D166" s="64"/>
      <c r="E166" s="65"/>
      <c r="F166" s="65"/>
      <c r="G166" s="67"/>
      <c r="H166" s="66"/>
      <c r="I166" s="67"/>
      <c r="J166" s="66"/>
      <c r="K166" s="64"/>
      <c r="L166" s="64"/>
      <c r="M166" s="64"/>
      <c r="N166" s="64"/>
      <c r="O166" s="72"/>
      <c r="P166" s="68"/>
      <c r="Q166" s="68"/>
      <c r="R166" s="68"/>
      <c r="S166" s="69"/>
      <c r="T166" s="9"/>
    </row>
    <row r="167" spans="1:20" x14ac:dyDescent="0.3">
      <c r="A167" s="9"/>
      <c r="B167" s="63"/>
      <c r="C167" s="64"/>
      <c r="D167" s="64"/>
      <c r="E167" s="65"/>
      <c r="F167" s="65"/>
      <c r="G167" s="67"/>
      <c r="H167" s="66"/>
      <c r="I167" s="67"/>
      <c r="J167" s="66"/>
      <c r="K167" s="64"/>
      <c r="L167" s="64"/>
      <c r="M167" s="64"/>
      <c r="N167" s="64"/>
      <c r="O167" s="72"/>
      <c r="P167" s="68"/>
      <c r="Q167" s="68"/>
      <c r="R167" s="68"/>
      <c r="S167" s="69"/>
      <c r="T167" s="9"/>
    </row>
    <row r="168" spans="1:20" ht="14.4" thickBot="1" x14ac:dyDescent="0.35">
      <c r="A168" s="9"/>
      <c r="B168" s="63"/>
      <c r="C168" s="64"/>
      <c r="D168" s="64"/>
      <c r="E168" s="65"/>
      <c r="F168" s="65"/>
      <c r="G168" s="67"/>
      <c r="H168" s="66"/>
      <c r="I168" s="67"/>
      <c r="J168" s="66"/>
      <c r="K168" s="64"/>
      <c r="L168" s="64"/>
      <c r="M168" s="64"/>
      <c r="N168" s="64"/>
      <c r="O168" s="72"/>
      <c r="P168" s="68"/>
      <c r="Q168" s="68"/>
      <c r="R168" s="68"/>
      <c r="S168" s="69"/>
      <c r="T168" s="9"/>
    </row>
    <row r="169" spans="1:20" s="176" customFormat="1" ht="18.600000000000001" thickBot="1" x14ac:dyDescent="0.35">
      <c r="A169" s="70"/>
      <c r="B169" s="114" t="s">
        <v>1082</v>
      </c>
      <c r="C169" s="115"/>
      <c r="D169" s="115"/>
      <c r="E169" s="115"/>
      <c r="F169" s="115"/>
      <c r="G169" s="115"/>
      <c r="H169" s="115"/>
      <c r="I169" s="115"/>
      <c r="J169" s="115"/>
      <c r="K169" s="115"/>
      <c r="L169" s="115"/>
      <c r="M169" s="115"/>
      <c r="N169" s="115"/>
      <c r="O169" s="115"/>
      <c r="P169" s="115"/>
      <c r="Q169" s="115"/>
      <c r="R169" s="115"/>
      <c r="S169" s="116"/>
      <c r="T169" s="70"/>
    </row>
    <row r="170" spans="1:20" x14ac:dyDescent="0.3">
      <c r="A170" s="9"/>
      <c r="B170" s="103"/>
      <c r="C170" s="104"/>
      <c r="D170" s="104"/>
      <c r="E170" s="104"/>
      <c r="F170" s="104"/>
      <c r="G170" s="104"/>
      <c r="H170" s="104"/>
      <c r="I170" s="104"/>
      <c r="J170" s="104"/>
      <c r="K170" s="104"/>
      <c r="L170" s="104"/>
      <c r="M170" s="104"/>
      <c r="N170" s="104"/>
      <c r="O170" s="104"/>
      <c r="P170" s="105" t="s">
        <v>694</v>
      </c>
      <c r="Q170" s="105"/>
      <c r="R170" s="105"/>
      <c r="S170" s="106"/>
      <c r="T170" s="9"/>
    </row>
    <row r="171" spans="1:20" s="174" customFormat="1" ht="41.4" x14ac:dyDescent="0.3">
      <c r="A171" s="18"/>
      <c r="B171" s="10" t="s">
        <v>696</v>
      </c>
      <c r="C171" s="11" t="s">
        <v>681</v>
      </c>
      <c r="D171" s="11" t="s">
        <v>682</v>
      </c>
      <c r="E171" s="12" t="s">
        <v>683</v>
      </c>
      <c r="F171" s="12" t="s">
        <v>684</v>
      </c>
      <c r="G171" s="13" t="s">
        <v>700</v>
      </c>
      <c r="H171" s="14" t="s">
        <v>685</v>
      </c>
      <c r="I171" s="13" t="s">
        <v>686</v>
      </c>
      <c r="J171" s="14" t="s">
        <v>687</v>
      </c>
      <c r="K171" s="13" t="s">
        <v>688</v>
      </c>
      <c r="L171" s="13" t="s">
        <v>689</v>
      </c>
      <c r="M171" s="15" t="s">
        <v>0</v>
      </c>
      <c r="N171" s="13" t="s">
        <v>690</v>
      </c>
      <c r="O171" s="15" t="s">
        <v>691</v>
      </c>
      <c r="P171" s="16" t="s">
        <v>1873</v>
      </c>
      <c r="Q171" s="16" t="s">
        <v>692</v>
      </c>
      <c r="R171" s="16" t="s">
        <v>693</v>
      </c>
      <c r="S171" s="17" t="s">
        <v>699</v>
      </c>
      <c r="T171" s="18"/>
    </row>
    <row r="172" spans="1:20" ht="27.6" x14ac:dyDescent="0.3">
      <c r="A172" s="9"/>
      <c r="B172" s="19" t="s">
        <v>1048</v>
      </c>
      <c r="C172" s="20">
        <v>4</v>
      </c>
      <c r="D172" s="20">
        <v>3</v>
      </c>
      <c r="E172" s="21" t="s">
        <v>141</v>
      </c>
      <c r="F172" s="21" t="s">
        <v>142</v>
      </c>
      <c r="G172" s="23" t="s">
        <v>143</v>
      </c>
      <c r="H172" s="22" t="s">
        <v>144</v>
      </c>
      <c r="I172" s="23">
        <v>64477564366</v>
      </c>
      <c r="J172" s="22">
        <v>145.5</v>
      </c>
      <c r="K172" s="20" t="s">
        <v>26</v>
      </c>
      <c r="L172" s="20">
        <v>50</v>
      </c>
      <c r="M172" s="20">
        <v>105</v>
      </c>
      <c r="N172" s="20" t="s">
        <v>9</v>
      </c>
      <c r="O172" s="20" t="s">
        <v>10</v>
      </c>
      <c r="P172" s="73"/>
      <c r="Q172" s="73"/>
      <c r="R172" s="73"/>
      <c r="S172" s="25">
        <f t="shared" ref="S172:S203" si="4">SUM(P172:R172)</f>
        <v>0</v>
      </c>
      <c r="T172" s="9"/>
    </row>
    <row r="173" spans="1:20" ht="27.6" x14ac:dyDescent="0.3">
      <c r="A173" s="9"/>
      <c r="B173" s="19" t="s">
        <v>1049</v>
      </c>
      <c r="C173" s="26">
        <v>4</v>
      </c>
      <c r="D173" s="26">
        <v>3</v>
      </c>
      <c r="E173" s="27" t="s">
        <v>145</v>
      </c>
      <c r="F173" s="27" t="s">
        <v>146</v>
      </c>
      <c r="G173" s="29" t="s">
        <v>147</v>
      </c>
      <c r="H173" s="29" t="s">
        <v>148</v>
      </c>
      <c r="I173" s="29">
        <v>3498</v>
      </c>
      <c r="J173" s="29" t="s">
        <v>149</v>
      </c>
      <c r="K173" s="26" t="s">
        <v>7</v>
      </c>
      <c r="L173" s="26" t="s">
        <v>8</v>
      </c>
      <c r="M173" s="26">
        <v>45</v>
      </c>
      <c r="N173" s="26" t="s">
        <v>9</v>
      </c>
      <c r="O173" s="26" t="s">
        <v>22</v>
      </c>
      <c r="P173" s="73"/>
      <c r="Q173" s="73"/>
      <c r="R173" s="73"/>
      <c r="S173" s="25">
        <f t="shared" si="4"/>
        <v>0</v>
      </c>
      <c r="T173" s="9"/>
    </row>
    <row r="174" spans="1:20" ht="27.6" x14ac:dyDescent="0.3">
      <c r="A174" s="9"/>
      <c r="B174" s="19" t="s">
        <v>1050</v>
      </c>
      <c r="C174" s="26">
        <v>1</v>
      </c>
      <c r="D174" s="26">
        <v>3</v>
      </c>
      <c r="E174" s="27" t="s">
        <v>150</v>
      </c>
      <c r="F174" s="27" t="s">
        <v>151</v>
      </c>
      <c r="G174" s="29" t="s">
        <v>40</v>
      </c>
      <c r="H174" s="28" t="s">
        <v>152</v>
      </c>
      <c r="I174" s="29" t="s">
        <v>153</v>
      </c>
      <c r="J174" s="28" t="s">
        <v>154</v>
      </c>
      <c r="K174" s="29" t="s">
        <v>26</v>
      </c>
      <c r="L174" s="29">
        <v>200</v>
      </c>
      <c r="M174" s="26">
        <v>175</v>
      </c>
      <c r="N174" s="26" t="s">
        <v>37</v>
      </c>
      <c r="O174" s="26" t="s">
        <v>155</v>
      </c>
      <c r="P174" s="73"/>
      <c r="Q174" s="73"/>
      <c r="R174" s="73"/>
      <c r="S174" s="25">
        <f t="shared" si="4"/>
        <v>0</v>
      </c>
      <c r="T174" s="9"/>
    </row>
    <row r="175" spans="1:20" ht="27.6" x14ac:dyDescent="0.3">
      <c r="A175" s="9"/>
      <c r="B175" s="19" t="s">
        <v>1051</v>
      </c>
      <c r="C175" s="26">
        <v>4</v>
      </c>
      <c r="D175" s="26">
        <v>3</v>
      </c>
      <c r="E175" s="30" t="s">
        <v>156</v>
      </c>
      <c r="F175" s="30" t="s">
        <v>157</v>
      </c>
      <c r="G175" s="33" t="s">
        <v>3</v>
      </c>
      <c r="H175" s="32" t="s">
        <v>158</v>
      </c>
      <c r="I175" s="33" t="s">
        <v>159</v>
      </c>
      <c r="J175" s="32" t="s">
        <v>160</v>
      </c>
      <c r="K175" s="31" t="s">
        <v>26</v>
      </c>
      <c r="L175" s="31">
        <v>400</v>
      </c>
      <c r="M175" s="31">
        <v>150</v>
      </c>
      <c r="N175" s="31" t="s">
        <v>9</v>
      </c>
      <c r="O175" s="31" t="s">
        <v>22</v>
      </c>
      <c r="P175" s="73"/>
      <c r="Q175" s="73"/>
      <c r="R175" s="73"/>
      <c r="S175" s="25">
        <f t="shared" si="4"/>
        <v>0</v>
      </c>
      <c r="T175" s="9"/>
    </row>
    <row r="176" spans="1:20" ht="41.4" x14ac:dyDescent="0.3">
      <c r="A176" s="9"/>
      <c r="B176" s="19" t="s">
        <v>1052</v>
      </c>
      <c r="C176" s="26">
        <v>4</v>
      </c>
      <c r="D176" s="26">
        <v>3</v>
      </c>
      <c r="E176" s="35" t="s">
        <v>161</v>
      </c>
      <c r="F176" s="35" t="s">
        <v>162</v>
      </c>
      <c r="G176" s="38" t="s">
        <v>163</v>
      </c>
      <c r="H176" s="37" t="s">
        <v>164</v>
      </c>
      <c r="I176" s="38" t="s">
        <v>165</v>
      </c>
      <c r="J176" s="37">
        <v>103.4</v>
      </c>
      <c r="K176" s="36" t="s">
        <v>30</v>
      </c>
      <c r="L176" s="36">
        <v>500</v>
      </c>
      <c r="M176" s="36">
        <v>300</v>
      </c>
      <c r="N176" s="36" t="s">
        <v>9</v>
      </c>
      <c r="O176" s="36" t="s">
        <v>22</v>
      </c>
      <c r="P176" s="73"/>
      <c r="Q176" s="73"/>
      <c r="R176" s="73"/>
      <c r="S176" s="25">
        <f t="shared" si="4"/>
        <v>0</v>
      </c>
      <c r="T176" s="9"/>
    </row>
    <row r="177" spans="1:20" ht="41.4" x14ac:dyDescent="0.3">
      <c r="A177" s="9"/>
      <c r="B177" s="19" t="s">
        <v>1053</v>
      </c>
      <c r="C177" s="40">
        <v>4</v>
      </c>
      <c r="D177" s="40">
        <v>3</v>
      </c>
      <c r="E177" s="41" t="s">
        <v>166</v>
      </c>
      <c r="F177" s="41" t="s">
        <v>162</v>
      </c>
      <c r="G177" s="42" t="s">
        <v>163</v>
      </c>
      <c r="H177" s="43" t="s">
        <v>167</v>
      </c>
      <c r="I177" s="42" t="s">
        <v>168</v>
      </c>
      <c r="J177" s="43">
        <v>107.9</v>
      </c>
      <c r="K177" s="40" t="s">
        <v>30</v>
      </c>
      <c r="L177" s="40">
        <v>500</v>
      </c>
      <c r="M177" s="40">
        <v>150</v>
      </c>
      <c r="N177" s="42" t="s">
        <v>9</v>
      </c>
      <c r="O177" s="42" t="s">
        <v>22</v>
      </c>
      <c r="P177" s="73"/>
      <c r="Q177" s="73"/>
      <c r="R177" s="73"/>
      <c r="S177" s="25">
        <f t="shared" si="4"/>
        <v>0</v>
      </c>
      <c r="T177" s="9"/>
    </row>
    <row r="178" spans="1:20" ht="27.6" x14ac:dyDescent="0.3">
      <c r="A178" s="9"/>
      <c r="B178" s="19" t="s">
        <v>1054</v>
      </c>
      <c r="C178" s="40">
        <v>4</v>
      </c>
      <c r="D178" s="40">
        <v>3</v>
      </c>
      <c r="E178" s="35" t="s">
        <v>169</v>
      </c>
      <c r="F178" s="35" t="s">
        <v>170</v>
      </c>
      <c r="G178" s="38" t="s">
        <v>163</v>
      </c>
      <c r="H178" s="37"/>
      <c r="I178" s="38"/>
      <c r="J178" s="37"/>
      <c r="K178" s="36" t="s">
        <v>7</v>
      </c>
      <c r="L178" s="36" t="s">
        <v>8</v>
      </c>
      <c r="M178" s="36">
        <v>150</v>
      </c>
      <c r="N178" s="36" t="s">
        <v>9</v>
      </c>
      <c r="O178" s="36" t="s">
        <v>171</v>
      </c>
      <c r="P178" s="73"/>
      <c r="Q178" s="73"/>
      <c r="R178" s="73"/>
      <c r="S178" s="25">
        <f t="shared" si="4"/>
        <v>0</v>
      </c>
      <c r="T178" s="9"/>
    </row>
    <row r="179" spans="1:20" x14ac:dyDescent="0.3">
      <c r="A179" s="9"/>
      <c r="B179" s="19" t="s">
        <v>1055</v>
      </c>
      <c r="C179" s="20">
        <v>1</v>
      </c>
      <c r="D179" s="20">
        <v>3</v>
      </c>
      <c r="E179" s="21" t="s">
        <v>172</v>
      </c>
      <c r="F179" s="21" t="s">
        <v>173</v>
      </c>
      <c r="G179" s="23" t="s">
        <v>15</v>
      </c>
      <c r="H179" s="22">
        <v>2708540100</v>
      </c>
      <c r="I179" s="23"/>
      <c r="J179" s="22"/>
      <c r="K179" s="45" t="s">
        <v>7</v>
      </c>
      <c r="L179" s="45" t="s">
        <v>8</v>
      </c>
      <c r="M179" s="20"/>
      <c r="N179" s="20" t="s">
        <v>31</v>
      </c>
      <c r="O179" s="20"/>
      <c r="P179" s="73"/>
      <c r="Q179" s="73"/>
      <c r="R179" s="73"/>
      <c r="S179" s="25">
        <f t="shared" si="4"/>
        <v>0</v>
      </c>
      <c r="T179" s="9"/>
    </row>
    <row r="180" spans="1:20" ht="41.4" x14ac:dyDescent="0.3">
      <c r="A180" s="9"/>
      <c r="B180" s="19" t="s">
        <v>1056</v>
      </c>
      <c r="C180" s="40">
        <v>4</v>
      </c>
      <c r="D180" s="40">
        <v>3</v>
      </c>
      <c r="E180" s="41" t="s">
        <v>174</v>
      </c>
      <c r="F180" s="41" t="s">
        <v>175</v>
      </c>
      <c r="G180" s="42" t="s">
        <v>163</v>
      </c>
      <c r="H180" s="43" t="s">
        <v>176</v>
      </c>
      <c r="I180" s="42" t="s">
        <v>177</v>
      </c>
      <c r="J180" s="43">
        <v>250.8</v>
      </c>
      <c r="K180" s="42" t="s">
        <v>30</v>
      </c>
      <c r="L180" s="40">
        <v>308</v>
      </c>
      <c r="M180" s="40">
        <v>150</v>
      </c>
      <c r="N180" s="42" t="s">
        <v>27</v>
      </c>
      <c r="O180" s="42" t="s">
        <v>22</v>
      </c>
      <c r="P180" s="73"/>
      <c r="Q180" s="73"/>
      <c r="R180" s="73"/>
      <c r="S180" s="25">
        <f t="shared" si="4"/>
        <v>0</v>
      </c>
      <c r="T180" s="9"/>
    </row>
    <row r="181" spans="1:20" ht="27.6" x14ac:dyDescent="0.3">
      <c r="A181" s="9"/>
      <c r="B181" s="19" t="s">
        <v>1079</v>
      </c>
      <c r="C181" s="20">
        <v>1</v>
      </c>
      <c r="D181" s="20">
        <v>3</v>
      </c>
      <c r="E181" s="21" t="s">
        <v>178</v>
      </c>
      <c r="F181" s="21" t="s">
        <v>179</v>
      </c>
      <c r="G181" s="23" t="s">
        <v>15</v>
      </c>
      <c r="H181" s="22">
        <v>2590770100</v>
      </c>
      <c r="I181" s="23"/>
      <c r="J181" s="22"/>
      <c r="K181" s="20" t="s">
        <v>30</v>
      </c>
      <c r="L181" s="20" t="s">
        <v>8</v>
      </c>
      <c r="M181" s="20">
        <v>15</v>
      </c>
      <c r="N181" s="20" t="s">
        <v>31</v>
      </c>
      <c r="O181" s="20"/>
      <c r="P181" s="73"/>
      <c r="Q181" s="73"/>
      <c r="R181" s="73"/>
      <c r="S181" s="25">
        <f t="shared" si="4"/>
        <v>0</v>
      </c>
      <c r="T181" s="9"/>
    </row>
    <row r="182" spans="1:20" ht="27.6" x14ac:dyDescent="0.3">
      <c r="A182" s="9"/>
      <c r="B182" s="19" t="s">
        <v>1057</v>
      </c>
      <c r="C182" s="20">
        <v>2</v>
      </c>
      <c r="D182" s="20">
        <v>3</v>
      </c>
      <c r="E182" s="21" t="s">
        <v>180</v>
      </c>
      <c r="F182" s="21" t="s">
        <v>181</v>
      </c>
      <c r="G182" s="23" t="s">
        <v>47</v>
      </c>
      <c r="H182" s="22" t="s">
        <v>182</v>
      </c>
      <c r="I182" s="23">
        <v>640333</v>
      </c>
      <c r="J182" s="22" t="s">
        <v>183</v>
      </c>
      <c r="K182" s="20" t="s">
        <v>26</v>
      </c>
      <c r="L182" s="20">
        <v>300</v>
      </c>
      <c r="M182" s="20">
        <v>80</v>
      </c>
      <c r="N182" s="20" t="s">
        <v>27</v>
      </c>
      <c r="O182" s="20" t="s">
        <v>22</v>
      </c>
      <c r="P182" s="73"/>
      <c r="Q182" s="73"/>
      <c r="R182" s="73"/>
      <c r="S182" s="25">
        <f t="shared" si="4"/>
        <v>0</v>
      </c>
      <c r="T182" s="9"/>
    </row>
    <row r="183" spans="1:20" x14ac:dyDescent="0.3">
      <c r="A183" s="9"/>
      <c r="B183" s="19" t="s">
        <v>1058</v>
      </c>
      <c r="C183" s="20">
        <v>2</v>
      </c>
      <c r="D183" s="20">
        <v>4</v>
      </c>
      <c r="E183" s="21" t="s">
        <v>184</v>
      </c>
      <c r="F183" s="21" t="s">
        <v>185</v>
      </c>
      <c r="G183" s="23" t="s">
        <v>8</v>
      </c>
      <c r="H183" s="22" t="s">
        <v>8</v>
      </c>
      <c r="I183" s="23" t="s">
        <v>8</v>
      </c>
      <c r="J183" s="22" t="s">
        <v>8</v>
      </c>
      <c r="K183" s="20"/>
      <c r="L183" s="20"/>
      <c r="M183" s="20" t="s">
        <v>8</v>
      </c>
      <c r="N183" s="20"/>
      <c r="O183" s="20" t="s">
        <v>8</v>
      </c>
      <c r="P183" s="73"/>
      <c r="Q183" s="73"/>
      <c r="R183" s="73"/>
      <c r="S183" s="25">
        <f t="shared" si="4"/>
        <v>0</v>
      </c>
      <c r="T183" s="9"/>
    </row>
    <row r="184" spans="1:20" ht="27.6" x14ac:dyDescent="0.3">
      <c r="A184" s="9"/>
      <c r="B184" s="19" t="s">
        <v>1059</v>
      </c>
      <c r="C184" s="40">
        <v>4</v>
      </c>
      <c r="D184" s="40">
        <v>4</v>
      </c>
      <c r="E184" s="41" t="s">
        <v>186</v>
      </c>
      <c r="F184" s="41" t="s">
        <v>187</v>
      </c>
      <c r="G184" s="42" t="s">
        <v>40</v>
      </c>
      <c r="H184" s="43" t="s">
        <v>188</v>
      </c>
      <c r="I184" s="42">
        <v>1810589005</v>
      </c>
      <c r="J184" s="43" t="s">
        <v>189</v>
      </c>
      <c r="K184" s="40"/>
      <c r="L184" s="40"/>
      <c r="M184" s="40"/>
      <c r="N184" s="42" t="s">
        <v>9</v>
      </c>
      <c r="O184" s="42"/>
      <c r="P184" s="73"/>
      <c r="Q184" s="73"/>
      <c r="R184" s="73"/>
      <c r="S184" s="25">
        <f t="shared" si="4"/>
        <v>0</v>
      </c>
      <c r="T184" s="9"/>
    </row>
    <row r="185" spans="1:20" ht="27.6" x14ac:dyDescent="0.3">
      <c r="A185" s="9"/>
      <c r="B185" s="19" t="s">
        <v>1060</v>
      </c>
      <c r="C185" s="26">
        <v>4</v>
      </c>
      <c r="D185" s="26">
        <v>4</v>
      </c>
      <c r="E185" s="27" t="s">
        <v>190</v>
      </c>
      <c r="F185" s="27" t="s">
        <v>191</v>
      </c>
      <c r="G185" s="29" t="s">
        <v>47</v>
      </c>
      <c r="H185" s="28" t="s">
        <v>192</v>
      </c>
      <c r="I185" s="29">
        <v>2014646</v>
      </c>
      <c r="J185" s="28" t="s">
        <v>193</v>
      </c>
      <c r="K185" s="26" t="s">
        <v>7</v>
      </c>
      <c r="L185" s="26" t="s">
        <v>8</v>
      </c>
      <c r="M185" s="26">
        <v>100</v>
      </c>
      <c r="N185" s="26" t="s">
        <v>9</v>
      </c>
      <c r="O185" s="26" t="s">
        <v>22</v>
      </c>
      <c r="P185" s="73"/>
      <c r="Q185" s="73"/>
      <c r="R185" s="73"/>
      <c r="S185" s="25">
        <f t="shared" si="4"/>
        <v>0</v>
      </c>
      <c r="T185" s="9"/>
    </row>
    <row r="186" spans="1:20" ht="27.6" x14ac:dyDescent="0.3">
      <c r="A186" s="9"/>
      <c r="B186" s="19" t="s">
        <v>1061</v>
      </c>
      <c r="C186" s="47">
        <v>4</v>
      </c>
      <c r="D186" s="47">
        <v>4</v>
      </c>
      <c r="E186" s="27" t="s">
        <v>194</v>
      </c>
      <c r="F186" s="27" t="s">
        <v>195</v>
      </c>
      <c r="G186" s="29" t="s">
        <v>3</v>
      </c>
      <c r="H186" s="28" t="s">
        <v>196</v>
      </c>
      <c r="I186" s="29" t="s">
        <v>197</v>
      </c>
      <c r="J186" s="28">
        <v>533.29999999999995</v>
      </c>
      <c r="K186" s="26" t="s">
        <v>7</v>
      </c>
      <c r="L186" s="26" t="s">
        <v>8</v>
      </c>
      <c r="M186" s="26">
        <v>60</v>
      </c>
      <c r="N186" s="26" t="s">
        <v>9</v>
      </c>
      <c r="O186" s="26" t="s">
        <v>10</v>
      </c>
      <c r="P186" s="73"/>
      <c r="Q186" s="73"/>
      <c r="R186" s="73"/>
      <c r="S186" s="25">
        <f t="shared" si="4"/>
        <v>0</v>
      </c>
      <c r="T186" s="9"/>
    </row>
    <row r="187" spans="1:20" ht="27.6" x14ac:dyDescent="0.3">
      <c r="A187" s="9"/>
      <c r="B187" s="19" t="s">
        <v>1062</v>
      </c>
      <c r="C187" s="20">
        <v>2</v>
      </c>
      <c r="D187" s="20">
        <v>4</v>
      </c>
      <c r="E187" s="21" t="s">
        <v>198</v>
      </c>
      <c r="F187" s="21" t="s">
        <v>199</v>
      </c>
      <c r="G187" s="23" t="s">
        <v>8</v>
      </c>
      <c r="H187" s="22" t="s">
        <v>8</v>
      </c>
      <c r="I187" s="23" t="s">
        <v>8</v>
      </c>
      <c r="J187" s="22" t="s">
        <v>8</v>
      </c>
      <c r="K187" s="20"/>
      <c r="L187" s="20"/>
      <c r="M187" s="20" t="s">
        <v>8</v>
      </c>
      <c r="N187" s="20"/>
      <c r="O187" s="20" t="s">
        <v>8</v>
      </c>
      <c r="P187" s="73"/>
      <c r="Q187" s="73"/>
      <c r="R187" s="73"/>
      <c r="S187" s="25">
        <f t="shared" si="4"/>
        <v>0</v>
      </c>
      <c r="T187" s="9"/>
    </row>
    <row r="188" spans="1:20" ht="41.4" x14ac:dyDescent="0.3">
      <c r="A188" s="9"/>
      <c r="B188" s="19" t="s">
        <v>1063</v>
      </c>
      <c r="C188" s="40">
        <v>1</v>
      </c>
      <c r="D188" s="40">
        <v>4</v>
      </c>
      <c r="E188" s="41" t="s">
        <v>200</v>
      </c>
      <c r="F188" s="41" t="s">
        <v>201</v>
      </c>
      <c r="G188" s="42" t="s">
        <v>202</v>
      </c>
      <c r="H188" s="43">
        <v>10065</v>
      </c>
      <c r="I188" s="42">
        <v>654200</v>
      </c>
      <c r="J188" s="43" t="s">
        <v>203</v>
      </c>
      <c r="K188" s="40" t="s">
        <v>7</v>
      </c>
      <c r="L188" s="40">
        <v>50</v>
      </c>
      <c r="M188" s="40">
        <v>100</v>
      </c>
      <c r="N188" s="40" t="s">
        <v>37</v>
      </c>
      <c r="O188" s="40" t="s">
        <v>204</v>
      </c>
      <c r="P188" s="73"/>
      <c r="Q188" s="73"/>
      <c r="R188" s="73"/>
      <c r="S188" s="25">
        <f t="shared" si="4"/>
        <v>0</v>
      </c>
      <c r="T188" s="9"/>
    </row>
    <row r="189" spans="1:20" ht="27.6" x14ac:dyDescent="0.3">
      <c r="A189" s="9"/>
      <c r="B189" s="19" t="s">
        <v>1064</v>
      </c>
      <c r="C189" s="40">
        <v>4</v>
      </c>
      <c r="D189" s="40">
        <v>4</v>
      </c>
      <c r="E189" s="41" t="s">
        <v>205</v>
      </c>
      <c r="F189" s="41" t="s">
        <v>206</v>
      </c>
      <c r="G189" s="42" t="s">
        <v>207</v>
      </c>
      <c r="H189" s="43" t="s">
        <v>208</v>
      </c>
      <c r="I189" s="42">
        <v>727610</v>
      </c>
      <c r="J189" s="43" t="s">
        <v>209</v>
      </c>
      <c r="K189" s="40" t="s">
        <v>7</v>
      </c>
      <c r="L189" s="40" t="s">
        <v>8</v>
      </c>
      <c r="M189" s="40">
        <v>50</v>
      </c>
      <c r="N189" s="40" t="s">
        <v>9</v>
      </c>
      <c r="O189" s="40" t="s">
        <v>10</v>
      </c>
      <c r="P189" s="73"/>
      <c r="Q189" s="73"/>
      <c r="R189" s="73"/>
      <c r="S189" s="25">
        <f t="shared" si="4"/>
        <v>0</v>
      </c>
      <c r="T189" s="9"/>
    </row>
    <row r="190" spans="1:20" ht="27.6" x14ac:dyDescent="0.3">
      <c r="A190" s="9"/>
      <c r="B190" s="19" t="s">
        <v>1065</v>
      </c>
      <c r="C190" s="47">
        <v>4</v>
      </c>
      <c r="D190" s="47">
        <v>4</v>
      </c>
      <c r="E190" s="27" t="s">
        <v>210</v>
      </c>
      <c r="F190" s="27" t="s">
        <v>211</v>
      </c>
      <c r="G190" s="29" t="s">
        <v>163</v>
      </c>
      <c r="H190" s="28" t="s">
        <v>212</v>
      </c>
      <c r="I190" s="29" t="s">
        <v>213</v>
      </c>
      <c r="J190" s="28">
        <v>200.8</v>
      </c>
      <c r="K190" s="26" t="s">
        <v>7</v>
      </c>
      <c r="L190" s="26" t="s">
        <v>8</v>
      </c>
      <c r="M190" s="26">
        <v>125</v>
      </c>
      <c r="N190" s="26" t="s">
        <v>9</v>
      </c>
      <c r="O190" s="26" t="s">
        <v>22</v>
      </c>
      <c r="P190" s="73"/>
      <c r="Q190" s="73"/>
      <c r="R190" s="73"/>
      <c r="S190" s="25">
        <f t="shared" si="4"/>
        <v>0</v>
      </c>
      <c r="T190" s="9"/>
    </row>
    <row r="191" spans="1:20" x14ac:dyDescent="0.3">
      <c r="A191" s="9"/>
      <c r="B191" s="19" t="s">
        <v>1066</v>
      </c>
      <c r="C191" s="40">
        <v>1</v>
      </c>
      <c r="D191" s="40">
        <v>4</v>
      </c>
      <c r="E191" s="41" t="s">
        <v>214</v>
      </c>
      <c r="F191" s="41" t="s">
        <v>215</v>
      </c>
      <c r="G191" s="42" t="s">
        <v>15</v>
      </c>
      <c r="H191" s="43">
        <v>2594490100</v>
      </c>
      <c r="I191" s="42"/>
      <c r="J191" s="43"/>
      <c r="K191" s="42" t="s">
        <v>7</v>
      </c>
      <c r="L191" s="40" t="s">
        <v>8</v>
      </c>
      <c r="M191" s="40">
        <v>50</v>
      </c>
      <c r="N191" s="42" t="s">
        <v>31</v>
      </c>
      <c r="O191" s="42"/>
      <c r="P191" s="73"/>
      <c r="Q191" s="73"/>
      <c r="R191" s="73"/>
      <c r="S191" s="25">
        <f t="shared" si="4"/>
        <v>0</v>
      </c>
      <c r="T191" s="9"/>
    </row>
    <row r="192" spans="1:20" ht="41.4" x14ac:dyDescent="0.3">
      <c r="A192" s="9"/>
      <c r="B192" s="19" t="s">
        <v>1067</v>
      </c>
      <c r="C192" s="20">
        <v>4</v>
      </c>
      <c r="D192" s="20">
        <v>4</v>
      </c>
      <c r="E192" s="21" t="s">
        <v>216</v>
      </c>
      <c r="F192" s="21" t="s">
        <v>217</v>
      </c>
      <c r="G192" s="23" t="s">
        <v>163</v>
      </c>
      <c r="H192" s="22" t="s">
        <v>218</v>
      </c>
      <c r="I192" s="23">
        <v>6030585574</v>
      </c>
      <c r="J192" s="22">
        <v>15.2</v>
      </c>
      <c r="K192" s="20" t="s">
        <v>26</v>
      </c>
      <c r="L192" s="20">
        <v>280</v>
      </c>
      <c r="M192" s="20">
        <v>150</v>
      </c>
      <c r="N192" s="20" t="s">
        <v>9</v>
      </c>
      <c r="O192" s="20" t="s">
        <v>10</v>
      </c>
      <c r="P192" s="73"/>
      <c r="Q192" s="73"/>
      <c r="R192" s="73"/>
      <c r="S192" s="25">
        <f t="shared" si="4"/>
        <v>0</v>
      </c>
      <c r="T192" s="9"/>
    </row>
    <row r="193" spans="1:20" x14ac:dyDescent="0.3">
      <c r="A193" s="9"/>
      <c r="B193" s="19" t="s">
        <v>1068</v>
      </c>
      <c r="C193" s="40">
        <v>1</v>
      </c>
      <c r="D193" s="40">
        <v>4</v>
      </c>
      <c r="E193" s="35" t="s">
        <v>219</v>
      </c>
      <c r="F193" s="35" t="s">
        <v>220</v>
      </c>
      <c r="G193" s="38" t="s">
        <v>15</v>
      </c>
      <c r="H193" s="37">
        <v>2594530100</v>
      </c>
      <c r="I193" s="38"/>
      <c r="J193" s="37"/>
      <c r="K193" s="36" t="s">
        <v>30</v>
      </c>
      <c r="L193" s="36" t="s">
        <v>8</v>
      </c>
      <c r="M193" s="36"/>
      <c r="N193" s="36" t="s">
        <v>31</v>
      </c>
      <c r="O193" s="36"/>
      <c r="P193" s="73"/>
      <c r="Q193" s="73"/>
      <c r="R193" s="73"/>
      <c r="S193" s="25">
        <f t="shared" si="4"/>
        <v>0</v>
      </c>
      <c r="T193" s="9"/>
    </row>
    <row r="194" spans="1:20" ht="41.4" x14ac:dyDescent="0.3">
      <c r="A194" s="9"/>
      <c r="B194" s="19" t="s">
        <v>1069</v>
      </c>
      <c r="C194" s="20">
        <v>4</v>
      </c>
      <c r="D194" s="20">
        <v>4</v>
      </c>
      <c r="E194" s="21" t="s">
        <v>221</v>
      </c>
      <c r="F194" s="21" t="s">
        <v>222</v>
      </c>
      <c r="G194" s="23" t="s">
        <v>15</v>
      </c>
      <c r="H194" s="22" t="s">
        <v>223</v>
      </c>
      <c r="I194" s="23">
        <v>812320</v>
      </c>
      <c r="J194" s="22">
        <v>596.70000000000005</v>
      </c>
      <c r="K194" s="45" t="s">
        <v>30</v>
      </c>
      <c r="L194" s="48">
        <v>250</v>
      </c>
      <c r="M194" s="20">
        <v>10</v>
      </c>
      <c r="N194" s="20" t="s">
        <v>9</v>
      </c>
      <c r="O194" s="20" t="s">
        <v>22</v>
      </c>
      <c r="P194" s="73"/>
      <c r="Q194" s="73"/>
      <c r="R194" s="73"/>
      <c r="S194" s="25">
        <f t="shared" si="4"/>
        <v>0</v>
      </c>
      <c r="T194" s="9"/>
    </row>
    <row r="195" spans="1:20" ht="27.6" x14ac:dyDescent="0.3">
      <c r="A195" s="9"/>
      <c r="B195" s="19" t="s">
        <v>1070</v>
      </c>
      <c r="C195" s="40">
        <v>4</v>
      </c>
      <c r="D195" s="40">
        <v>4</v>
      </c>
      <c r="E195" s="41" t="s">
        <v>224</v>
      </c>
      <c r="F195" s="41" t="s">
        <v>225</v>
      </c>
      <c r="G195" s="42" t="s">
        <v>102</v>
      </c>
      <c r="H195" s="43" t="s">
        <v>226</v>
      </c>
      <c r="I195" s="42" t="s">
        <v>227</v>
      </c>
      <c r="J195" s="43">
        <v>519</v>
      </c>
      <c r="K195" s="42" t="s">
        <v>26</v>
      </c>
      <c r="L195" s="40">
        <v>275</v>
      </c>
      <c r="M195" s="40">
        <v>175</v>
      </c>
      <c r="N195" s="42" t="s">
        <v>9</v>
      </c>
      <c r="O195" s="42" t="s">
        <v>22</v>
      </c>
      <c r="P195" s="73"/>
      <c r="Q195" s="73"/>
      <c r="R195" s="73"/>
      <c r="S195" s="25">
        <f t="shared" si="4"/>
        <v>0</v>
      </c>
      <c r="T195" s="9"/>
    </row>
    <row r="196" spans="1:20" ht="27.6" x14ac:dyDescent="0.3">
      <c r="A196" s="9"/>
      <c r="B196" s="19" t="s">
        <v>1071</v>
      </c>
      <c r="C196" s="26">
        <v>1</v>
      </c>
      <c r="D196" s="26">
        <v>4</v>
      </c>
      <c r="E196" s="35" t="s">
        <v>228</v>
      </c>
      <c r="F196" s="35" t="s">
        <v>229</v>
      </c>
      <c r="G196" s="38" t="s">
        <v>40</v>
      </c>
      <c r="H196" s="37" t="s">
        <v>230</v>
      </c>
      <c r="I196" s="38" t="s">
        <v>8</v>
      </c>
      <c r="J196" s="37" t="s">
        <v>8</v>
      </c>
      <c r="K196" s="36" t="s">
        <v>30</v>
      </c>
      <c r="L196" s="36">
        <v>20</v>
      </c>
      <c r="M196" s="36"/>
      <c r="N196" s="36" t="s">
        <v>99</v>
      </c>
      <c r="O196" s="38"/>
      <c r="P196" s="73"/>
      <c r="Q196" s="73"/>
      <c r="R196" s="73"/>
      <c r="S196" s="25">
        <f t="shared" si="4"/>
        <v>0</v>
      </c>
      <c r="T196" s="9"/>
    </row>
    <row r="197" spans="1:20" ht="27.6" x14ac:dyDescent="0.3">
      <c r="A197" s="9"/>
      <c r="B197" s="19" t="s">
        <v>1072</v>
      </c>
      <c r="C197" s="26">
        <v>4</v>
      </c>
      <c r="D197" s="26">
        <v>4</v>
      </c>
      <c r="E197" s="27" t="s">
        <v>231</v>
      </c>
      <c r="F197" s="27" t="s">
        <v>232</v>
      </c>
      <c r="G197" s="29" t="s">
        <v>233</v>
      </c>
      <c r="H197" s="28">
        <v>13401920300</v>
      </c>
      <c r="I197" s="29">
        <v>2112361</v>
      </c>
      <c r="J197" s="28">
        <v>35.5</v>
      </c>
      <c r="K197" s="29" t="s">
        <v>7</v>
      </c>
      <c r="L197" s="29" t="s">
        <v>8</v>
      </c>
      <c r="M197" s="26">
        <v>150</v>
      </c>
      <c r="N197" s="26" t="s">
        <v>9</v>
      </c>
      <c r="O197" s="26" t="s">
        <v>10</v>
      </c>
      <c r="P197" s="73"/>
      <c r="Q197" s="73"/>
      <c r="R197" s="73"/>
      <c r="S197" s="25">
        <f t="shared" si="4"/>
        <v>0</v>
      </c>
      <c r="T197" s="9"/>
    </row>
    <row r="198" spans="1:20" x14ac:dyDescent="0.3">
      <c r="A198" s="9"/>
      <c r="B198" s="19" t="s">
        <v>1073</v>
      </c>
      <c r="C198" s="40">
        <v>4</v>
      </c>
      <c r="D198" s="40">
        <v>4</v>
      </c>
      <c r="E198" s="41" t="s">
        <v>234</v>
      </c>
      <c r="F198" s="41" t="s">
        <v>235</v>
      </c>
      <c r="G198" s="42" t="s">
        <v>15</v>
      </c>
      <c r="H198" s="43" t="s">
        <v>236</v>
      </c>
      <c r="I198" s="42">
        <v>995471</v>
      </c>
      <c r="J198" s="43">
        <v>130.6</v>
      </c>
      <c r="K198" s="42" t="s">
        <v>26</v>
      </c>
      <c r="L198" s="42">
        <v>100</v>
      </c>
      <c r="M198" s="40">
        <v>20</v>
      </c>
      <c r="N198" s="40" t="s">
        <v>9</v>
      </c>
      <c r="O198" s="40" t="s">
        <v>22</v>
      </c>
      <c r="P198" s="73"/>
      <c r="Q198" s="73"/>
      <c r="R198" s="73"/>
      <c r="S198" s="25">
        <f t="shared" si="4"/>
        <v>0</v>
      </c>
      <c r="T198" s="9"/>
    </row>
    <row r="199" spans="1:20" x14ac:dyDescent="0.3">
      <c r="A199" s="9"/>
      <c r="B199" s="19" t="s">
        <v>1074</v>
      </c>
      <c r="C199" s="20">
        <v>4</v>
      </c>
      <c r="D199" s="20">
        <v>4</v>
      </c>
      <c r="E199" s="21" t="s">
        <v>237</v>
      </c>
      <c r="F199" s="21" t="s">
        <v>238</v>
      </c>
      <c r="G199" s="23" t="s">
        <v>110</v>
      </c>
      <c r="H199" s="22" t="s">
        <v>239</v>
      </c>
      <c r="I199" s="23">
        <v>286915</v>
      </c>
      <c r="J199" s="22">
        <v>76.3</v>
      </c>
      <c r="K199" s="20" t="s">
        <v>26</v>
      </c>
      <c r="L199" s="20">
        <v>275</v>
      </c>
      <c r="M199" s="20">
        <v>25</v>
      </c>
      <c r="N199" s="20" t="s">
        <v>9</v>
      </c>
      <c r="O199" s="23" t="s">
        <v>22</v>
      </c>
      <c r="P199" s="73"/>
      <c r="Q199" s="73"/>
      <c r="R199" s="73"/>
      <c r="S199" s="25">
        <f t="shared" si="4"/>
        <v>0</v>
      </c>
      <c r="T199" s="9"/>
    </row>
    <row r="200" spans="1:20" ht="27.6" x14ac:dyDescent="0.3">
      <c r="A200" s="9"/>
      <c r="B200" s="19" t="s">
        <v>1075</v>
      </c>
      <c r="C200" s="40">
        <v>1</v>
      </c>
      <c r="D200" s="40">
        <v>4</v>
      </c>
      <c r="E200" s="41" t="s">
        <v>240</v>
      </c>
      <c r="F200" s="41" t="s">
        <v>241</v>
      </c>
      <c r="G200" s="42" t="s">
        <v>47</v>
      </c>
      <c r="H200" s="43" t="s">
        <v>242</v>
      </c>
      <c r="I200" s="42">
        <v>729731</v>
      </c>
      <c r="J200" s="43">
        <v>2788</v>
      </c>
      <c r="K200" s="42" t="s">
        <v>26</v>
      </c>
      <c r="L200" s="40" t="s">
        <v>8</v>
      </c>
      <c r="M200" s="40">
        <v>26</v>
      </c>
      <c r="N200" s="42" t="s">
        <v>95</v>
      </c>
      <c r="O200" s="42" t="s">
        <v>22</v>
      </c>
      <c r="P200" s="73"/>
      <c r="Q200" s="73"/>
      <c r="R200" s="73"/>
      <c r="S200" s="25">
        <f t="shared" si="4"/>
        <v>0</v>
      </c>
      <c r="T200" s="9"/>
    </row>
    <row r="201" spans="1:20" ht="27.6" x14ac:dyDescent="0.3">
      <c r="A201" s="9"/>
      <c r="B201" s="19" t="s">
        <v>1076</v>
      </c>
      <c r="C201" s="20">
        <v>4</v>
      </c>
      <c r="D201" s="20">
        <v>4</v>
      </c>
      <c r="E201" s="21" t="s">
        <v>243</v>
      </c>
      <c r="F201" s="21" t="s">
        <v>244</v>
      </c>
      <c r="G201" s="23" t="s">
        <v>245</v>
      </c>
      <c r="H201" s="22" t="s">
        <v>246</v>
      </c>
      <c r="I201" s="23" t="s">
        <v>247</v>
      </c>
      <c r="J201" s="22">
        <v>212</v>
      </c>
      <c r="K201" s="20" t="s">
        <v>26</v>
      </c>
      <c r="L201" s="20" t="s">
        <v>8</v>
      </c>
      <c r="M201" s="20">
        <v>30</v>
      </c>
      <c r="N201" s="20" t="s">
        <v>9</v>
      </c>
      <c r="O201" s="20" t="s">
        <v>248</v>
      </c>
      <c r="P201" s="73"/>
      <c r="Q201" s="73"/>
      <c r="R201" s="73"/>
      <c r="S201" s="25">
        <f t="shared" si="4"/>
        <v>0</v>
      </c>
      <c r="T201" s="9"/>
    </row>
    <row r="202" spans="1:20" ht="27.6" x14ac:dyDescent="0.3">
      <c r="A202" s="9"/>
      <c r="B202" s="19" t="s">
        <v>1077</v>
      </c>
      <c r="C202" s="40"/>
      <c r="D202" s="40" t="s">
        <v>677</v>
      </c>
      <c r="E202" s="41" t="s">
        <v>678</v>
      </c>
      <c r="F202" s="41" t="s">
        <v>679</v>
      </c>
      <c r="G202" s="42" t="s">
        <v>613</v>
      </c>
      <c r="H202" s="43"/>
      <c r="I202" s="42"/>
      <c r="J202" s="43"/>
      <c r="K202" s="40" t="s">
        <v>26</v>
      </c>
      <c r="L202" s="40" t="s">
        <v>8</v>
      </c>
      <c r="M202" s="40">
        <v>40</v>
      </c>
      <c r="N202" s="42" t="s">
        <v>251</v>
      </c>
      <c r="O202" s="42" t="s">
        <v>155</v>
      </c>
      <c r="P202" s="73"/>
      <c r="Q202" s="73"/>
      <c r="R202" s="73"/>
      <c r="S202" s="25">
        <f t="shared" si="4"/>
        <v>0</v>
      </c>
      <c r="T202" s="9"/>
    </row>
    <row r="203" spans="1:20" ht="28.2" thickBot="1" x14ac:dyDescent="0.35">
      <c r="A203" s="9"/>
      <c r="B203" s="19" t="s">
        <v>1078</v>
      </c>
      <c r="C203" s="40"/>
      <c r="D203" s="40" t="s">
        <v>677</v>
      </c>
      <c r="E203" s="41" t="s">
        <v>680</v>
      </c>
      <c r="F203" s="41" t="s">
        <v>679</v>
      </c>
      <c r="G203" s="42" t="s">
        <v>613</v>
      </c>
      <c r="H203" s="43" t="s">
        <v>8</v>
      </c>
      <c r="I203" s="42" t="s">
        <v>8</v>
      </c>
      <c r="J203" s="43" t="s">
        <v>8</v>
      </c>
      <c r="K203" s="40" t="s">
        <v>26</v>
      </c>
      <c r="L203" s="40" t="s">
        <v>8</v>
      </c>
      <c r="M203" s="40">
        <v>500</v>
      </c>
      <c r="N203" s="42" t="s">
        <v>251</v>
      </c>
      <c r="O203" s="42" t="s">
        <v>22</v>
      </c>
      <c r="P203" s="73"/>
      <c r="Q203" s="73"/>
      <c r="R203" s="73"/>
      <c r="S203" s="25">
        <f t="shared" si="4"/>
        <v>0</v>
      </c>
      <c r="T203" s="9"/>
    </row>
    <row r="204" spans="1:20" s="175" customFormat="1" ht="16.2" thickBot="1" x14ac:dyDescent="0.35">
      <c r="A204" s="62"/>
      <c r="B204" s="107" t="s">
        <v>1080</v>
      </c>
      <c r="C204" s="108"/>
      <c r="D204" s="108"/>
      <c r="E204" s="108"/>
      <c r="F204" s="108"/>
      <c r="G204" s="108"/>
      <c r="H204" s="108"/>
      <c r="I204" s="108"/>
      <c r="J204" s="108"/>
      <c r="K204" s="108"/>
      <c r="L204" s="108"/>
      <c r="M204" s="108"/>
      <c r="N204" s="108"/>
      <c r="O204" s="109"/>
      <c r="P204" s="59">
        <f>SUM(P172:P203)</f>
        <v>0</v>
      </c>
      <c r="Q204" s="60">
        <f>SUM(Q172:Q203)</f>
        <v>0</v>
      </c>
      <c r="R204" s="60">
        <f>SUM(R172:R203)</f>
        <v>0</v>
      </c>
      <c r="S204" s="61">
        <f>SUM(S172:S203)</f>
        <v>0</v>
      </c>
      <c r="T204" s="62"/>
    </row>
    <row r="205" spans="1:20" x14ac:dyDescent="0.3">
      <c r="A205" s="9"/>
      <c r="B205" s="63"/>
      <c r="C205" s="64"/>
      <c r="D205" s="64"/>
      <c r="E205" s="65"/>
      <c r="F205" s="65"/>
      <c r="G205" s="67"/>
      <c r="H205" s="66"/>
      <c r="I205" s="67"/>
      <c r="J205" s="66"/>
      <c r="K205" s="64"/>
      <c r="L205" s="64"/>
      <c r="M205" s="64"/>
      <c r="N205" s="64"/>
      <c r="O205" s="72"/>
      <c r="P205" s="68"/>
      <c r="Q205" s="68"/>
      <c r="R205" s="68"/>
      <c r="S205" s="69"/>
      <c r="T205" s="9"/>
    </row>
  </sheetData>
  <sheetProtection password="DD90" sheet="1" objects="1" scenarios="1" formatCells="0" formatColumns="0" formatRows="0"/>
  <autoFilter ref="C11:O43">
    <sortState ref="C2:R224">
      <sortCondition ref="D2:D224"/>
    </sortState>
  </autoFilter>
  <mergeCells count="26">
    <mergeCell ref="B89:S89"/>
    <mergeCell ref="B10:O10"/>
    <mergeCell ref="P10:S10"/>
    <mergeCell ref="B44:O44"/>
    <mergeCell ref="B49:S49"/>
    <mergeCell ref="B50:O50"/>
    <mergeCell ref="P50:S50"/>
    <mergeCell ref="B84:O84"/>
    <mergeCell ref="B204:O204"/>
    <mergeCell ref="B90:O90"/>
    <mergeCell ref="P90:S90"/>
    <mergeCell ref="B124:O124"/>
    <mergeCell ref="B129:S129"/>
    <mergeCell ref="B130:O130"/>
    <mergeCell ref="P130:S130"/>
    <mergeCell ref="B164:O164"/>
    <mergeCell ref="B169:S169"/>
    <mergeCell ref="B170:O170"/>
    <mergeCell ref="P170:S170"/>
    <mergeCell ref="B1:S1"/>
    <mergeCell ref="B2:S2"/>
    <mergeCell ref="B3:S3"/>
    <mergeCell ref="B4:S4"/>
    <mergeCell ref="B9:S9"/>
    <mergeCell ref="R7:S7"/>
    <mergeCell ref="R8:S8"/>
  </mergeCells>
  <printOptions horizontalCentered="1"/>
  <pageMargins left="0.25" right="0.25" top="1" bottom="0.5" header="0.5" footer="0.3"/>
  <pageSetup scale="52" fitToHeight="0" orientation="landscape" r:id="rId1"/>
  <headerFooter>
    <oddFooter>&amp;L&amp;A&amp;CPage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00"/>
  <sheetViews>
    <sheetView showGridLines="0" zoomScaleNormal="100" zoomScalePageLayoutView="55" workbookViewId="0">
      <selection activeCell="P12" sqref="P12"/>
    </sheetView>
  </sheetViews>
  <sheetFormatPr defaultColWidth="31.44140625" defaultRowHeight="13.8" x14ac:dyDescent="0.3"/>
  <cols>
    <col min="1" max="1" width="5.77734375" style="170" customWidth="1"/>
    <col min="2" max="2" width="7.33203125" style="177" bestFit="1" customWidth="1"/>
    <col min="3" max="3" width="7.6640625" style="178" customWidth="1"/>
    <col min="4" max="4" width="5.88671875" style="178" customWidth="1"/>
    <col min="5" max="6" width="20.77734375" style="179" customWidth="1"/>
    <col min="7" max="7" width="15.77734375" style="181" customWidth="1"/>
    <col min="8" max="8" width="15.77734375" style="180" customWidth="1"/>
    <col min="9" max="9" width="13.21875" style="181" customWidth="1"/>
    <col min="10" max="10" width="12.5546875" style="180" customWidth="1"/>
    <col min="11" max="11" width="16.33203125" style="178" customWidth="1"/>
    <col min="12" max="12" width="12.5546875" style="178" customWidth="1"/>
    <col min="13" max="13" width="8.109375" style="178" bestFit="1" customWidth="1"/>
    <col min="14" max="14" width="12.5546875" style="178" customWidth="1"/>
    <col min="15" max="15" width="11.44140625" style="182" customWidth="1"/>
    <col min="16" max="16" width="12.33203125" style="183" bestFit="1" customWidth="1"/>
    <col min="17" max="17" width="12.5546875" style="183" bestFit="1" customWidth="1"/>
    <col min="18" max="18" width="12.33203125" style="183" bestFit="1" customWidth="1"/>
    <col min="19" max="19" width="13.5546875" style="184" bestFit="1" customWidth="1"/>
    <col min="20" max="20" width="5.77734375" style="170" customWidth="1"/>
    <col min="21" max="22" width="31.44140625" style="170"/>
    <col min="23" max="23" width="2.6640625" style="170" bestFit="1" customWidth="1"/>
    <col min="24" max="16384" width="31.44140625" style="170"/>
  </cols>
  <sheetData>
    <row r="1" spans="1:20" s="171" customFormat="1" ht="21" x14ac:dyDescent="0.3">
      <c r="A1" s="1"/>
      <c r="B1" s="113" t="s">
        <v>909</v>
      </c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"/>
    </row>
    <row r="2" spans="1:20" s="171" customFormat="1" ht="21" x14ac:dyDescent="0.3">
      <c r="A2" s="1"/>
      <c r="B2" s="113" t="s">
        <v>910</v>
      </c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2"/>
    </row>
    <row r="3" spans="1:20" s="172" customFormat="1" ht="21" x14ac:dyDescent="0.3">
      <c r="A3" s="3"/>
      <c r="B3" s="117" t="s">
        <v>695</v>
      </c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3"/>
    </row>
    <row r="4" spans="1:20" s="172" customFormat="1" ht="21" x14ac:dyDescent="0.3">
      <c r="A4" s="3"/>
      <c r="B4" s="117" t="s">
        <v>1088</v>
      </c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3"/>
    </row>
    <row r="5" spans="1:20" s="173" customFormat="1" ht="18" x14ac:dyDescent="0.3">
      <c r="A5" s="7"/>
      <c r="B5" s="4"/>
      <c r="C5" s="5"/>
      <c r="D5" s="5"/>
      <c r="E5" s="5"/>
      <c r="F5" s="5"/>
      <c r="G5" s="8"/>
      <c r="H5" s="8"/>
      <c r="I5" s="8"/>
      <c r="J5" s="8"/>
      <c r="K5" s="5"/>
      <c r="L5" s="5"/>
      <c r="M5" s="5"/>
      <c r="N5" s="5"/>
      <c r="O5" s="5"/>
      <c r="P5" s="5"/>
      <c r="Q5" s="5"/>
      <c r="R5" s="5"/>
      <c r="S5" s="6"/>
      <c r="T5" s="7"/>
    </row>
    <row r="6" spans="1:20" s="173" customFormat="1" ht="18" x14ac:dyDescent="0.3">
      <c r="A6" s="7"/>
      <c r="B6" s="4"/>
      <c r="C6" s="5"/>
      <c r="D6" s="5"/>
      <c r="E6" s="5"/>
      <c r="F6" s="5"/>
      <c r="G6" s="8"/>
      <c r="H6" s="8"/>
      <c r="I6" s="8"/>
      <c r="J6" s="8"/>
      <c r="K6" s="5"/>
      <c r="L6" s="5"/>
      <c r="M6" s="5"/>
      <c r="N6" s="5"/>
      <c r="O6" s="5"/>
      <c r="P6" s="5"/>
      <c r="Q6" s="5"/>
      <c r="R6" s="5"/>
      <c r="S6" s="6"/>
      <c r="T6" s="7"/>
    </row>
    <row r="7" spans="1:20" s="173" customFormat="1" ht="24" thickBot="1" x14ac:dyDescent="0.35">
      <c r="A7" s="7"/>
      <c r="B7" s="4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118">
        <f>SUM(S103+S202+S301+S400+S499)</f>
        <v>0</v>
      </c>
      <c r="S7" s="119"/>
      <c r="T7" s="7"/>
    </row>
    <row r="8" spans="1:20" s="173" customFormat="1" ht="42" customHeight="1" thickTop="1" thickBot="1" x14ac:dyDescent="0.35">
      <c r="A8" s="7"/>
      <c r="B8" s="4"/>
      <c r="C8" s="5"/>
      <c r="D8" s="5"/>
      <c r="E8" s="8"/>
      <c r="F8" s="8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120" t="s">
        <v>1849</v>
      </c>
      <c r="S8" s="121"/>
      <c r="T8" s="7"/>
    </row>
    <row r="9" spans="1:20" s="173" customFormat="1" ht="18.600000000000001" thickBot="1" x14ac:dyDescent="0.35">
      <c r="A9" s="7"/>
      <c r="B9" s="110" t="s">
        <v>1543</v>
      </c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11"/>
      <c r="O9" s="111"/>
      <c r="P9" s="111"/>
      <c r="Q9" s="111"/>
      <c r="R9" s="111"/>
      <c r="S9" s="112"/>
      <c r="T9" s="7"/>
    </row>
    <row r="10" spans="1:20" x14ac:dyDescent="0.3">
      <c r="A10" s="9"/>
      <c r="B10" s="103"/>
      <c r="C10" s="104"/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22" t="s">
        <v>694</v>
      </c>
      <c r="Q10" s="122"/>
      <c r="R10" s="122"/>
      <c r="S10" s="123"/>
      <c r="T10" s="9"/>
    </row>
    <row r="11" spans="1:20" s="174" customFormat="1" ht="41.4" x14ac:dyDescent="0.3">
      <c r="A11" s="18"/>
      <c r="B11" s="10" t="s">
        <v>696</v>
      </c>
      <c r="C11" s="11" t="s">
        <v>681</v>
      </c>
      <c r="D11" s="11" t="s">
        <v>682</v>
      </c>
      <c r="E11" s="12" t="s">
        <v>683</v>
      </c>
      <c r="F11" s="12" t="s">
        <v>684</v>
      </c>
      <c r="G11" s="13" t="s">
        <v>700</v>
      </c>
      <c r="H11" s="14" t="s">
        <v>685</v>
      </c>
      <c r="I11" s="13" t="s">
        <v>686</v>
      </c>
      <c r="J11" s="14" t="s">
        <v>687</v>
      </c>
      <c r="K11" s="13" t="s">
        <v>688</v>
      </c>
      <c r="L11" s="13" t="s">
        <v>689</v>
      </c>
      <c r="M11" s="15" t="s">
        <v>0</v>
      </c>
      <c r="N11" s="13" t="s">
        <v>690</v>
      </c>
      <c r="O11" s="15" t="s">
        <v>691</v>
      </c>
      <c r="P11" s="16" t="s">
        <v>1873</v>
      </c>
      <c r="Q11" s="16" t="s">
        <v>692</v>
      </c>
      <c r="R11" s="16" t="s">
        <v>693</v>
      </c>
      <c r="S11" s="17" t="s">
        <v>699</v>
      </c>
      <c r="T11" s="18"/>
    </row>
    <row r="12" spans="1:20" ht="41.4" x14ac:dyDescent="0.3">
      <c r="A12" s="9"/>
      <c r="B12" s="19" t="s">
        <v>1089</v>
      </c>
      <c r="C12" s="20">
        <v>1</v>
      </c>
      <c r="D12" s="20">
        <v>5</v>
      </c>
      <c r="E12" s="21" t="s">
        <v>249</v>
      </c>
      <c r="F12" s="21" t="s">
        <v>250</v>
      </c>
      <c r="G12" s="23" t="s">
        <v>65</v>
      </c>
      <c r="H12" s="22"/>
      <c r="I12" s="23"/>
      <c r="J12" s="22"/>
      <c r="K12" s="20" t="s">
        <v>30</v>
      </c>
      <c r="L12" s="20">
        <v>2000</v>
      </c>
      <c r="M12" s="20">
        <v>1000</v>
      </c>
      <c r="N12" s="20" t="s">
        <v>251</v>
      </c>
      <c r="O12" s="20" t="s">
        <v>22</v>
      </c>
      <c r="P12" s="73"/>
      <c r="Q12" s="73"/>
      <c r="R12" s="73"/>
      <c r="S12" s="25">
        <f t="shared" ref="S12:S43" si="0">SUM(P12:R12)</f>
        <v>0</v>
      </c>
      <c r="T12" s="9"/>
    </row>
    <row r="13" spans="1:20" ht="27.6" x14ac:dyDescent="0.3">
      <c r="A13" s="9"/>
      <c r="B13" s="19" t="s">
        <v>1090</v>
      </c>
      <c r="C13" s="26">
        <v>4</v>
      </c>
      <c r="D13" s="26">
        <v>5</v>
      </c>
      <c r="E13" s="27" t="s">
        <v>252</v>
      </c>
      <c r="F13" s="27" t="s">
        <v>253</v>
      </c>
      <c r="G13" s="29" t="s">
        <v>15</v>
      </c>
      <c r="H13" s="29">
        <v>4856200100</v>
      </c>
      <c r="I13" s="29">
        <v>2085872</v>
      </c>
      <c r="J13" s="29">
        <v>241.8</v>
      </c>
      <c r="K13" s="26" t="s">
        <v>26</v>
      </c>
      <c r="L13" s="26">
        <v>500</v>
      </c>
      <c r="M13" s="26">
        <v>180</v>
      </c>
      <c r="N13" s="26" t="s">
        <v>9</v>
      </c>
      <c r="O13" s="26" t="s">
        <v>22</v>
      </c>
      <c r="P13" s="73"/>
      <c r="Q13" s="73"/>
      <c r="R13" s="73"/>
      <c r="S13" s="25">
        <f t="shared" si="0"/>
        <v>0</v>
      </c>
      <c r="T13" s="9"/>
    </row>
    <row r="14" spans="1:20" ht="27.6" x14ac:dyDescent="0.3">
      <c r="A14" s="9"/>
      <c r="B14" s="19" t="s">
        <v>1091</v>
      </c>
      <c r="C14" s="26">
        <v>4</v>
      </c>
      <c r="D14" s="26">
        <v>5</v>
      </c>
      <c r="E14" s="27" t="s">
        <v>254</v>
      </c>
      <c r="F14" s="27" t="s">
        <v>255</v>
      </c>
      <c r="G14" s="29" t="s">
        <v>47</v>
      </c>
      <c r="H14" s="28"/>
      <c r="I14" s="29"/>
      <c r="J14" s="28"/>
      <c r="K14" s="29" t="s">
        <v>7</v>
      </c>
      <c r="L14" s="29" t="s">
        <v>8</v>
      </c>
      <c r="M14" s="26">
        <v>350</v>
      </c>
      <c r="N14" s="26" t="s">
        <v>9</v>
      </c>
      <c r="O14" s="26" t="s">
        <v>256</v>
      </c>
      <c r="P14" s="73"/>
      <c r="Q14" s="73"/>
      <c r="R14" s="73"/>
      <c r="S14" s="25">
        <f t="shared" si="0"/>
        <v>0</v>
      </c>
      <c r="T14" s="9"/>
    </row>
    <row r="15" spans="1:20" ht="41.4" x14ac:dyDescent="0.3">
      <c r="A15" s="9"/>
      <c r="B15" s="19" t="s">
        <v>1092</v>
      </c>
      <c r="C15" s="26">
        <v>4</v>
      </c>
      <c r="D15" s="26">
        <v>5</v>
      </c>
      <c r="E15" s="30" t="s">
        <v>257</v>
      </c>
      <c r="F15" s="30" t="s">
        <v>258</v>
      </c>
      <c r="G15" s="33" t="s">
        <v>110</v>
      </c>
      <c r="H15" s="32" t="s">
        <v>259</v>
      </c>
      <c r="I15" s="33">
        <v>338228</v>
      </c>
      <c r="J15" s="32">
        <v>528</v>
      </c>
      <c r="K15" s="31" t="s">
        <v>30</v>
      </c>
      <c r="L15" s="31">
        <v>250</v>
      </c>
      <c r="M15" s="31">
        <v>100</v>
      </c>
      <c r="N15" s="31" t="s">
        <v>9</v>
      </c>
      <c r="O15" s="31"/>
      <c r="P15" s="73"/>
      <c r="Q15" s="73"/>
      <c r="R15" s="73"/>
      <c r="S15" s="25">
        <f t="shared" si="0"/>
        <v>0</v>
      </c>
      <c r="T15" s="9"/>
    </row>
    <row r="16" spans="1:20" x14ac:dyDescent="0.3">
      <c r="A16" s="9"/>
      <c r="B16" s="19" t="s">
        <v>1093</v>
      </c>
      <c r="C16" s="26">
        <v>2</v>
      </c>
      <c r="D16" s="26">
        <v>5</v>
      </c>
      <c r="E16" s="35" t="s">
        <v>260</v>
      </c>
      <c r="F16" s="35" t="s">
        <v>261</v>
      </c>
      <c r="G16" s="38" t="s">
        <v>3</v>
      </c>
      <c r="H16" s="37" t="s">
        <v>262</v>
      </c>
      <c r="I16" s="38"/>
      <c r="J16" s="37"/>
      <c r="K16" s="36"/>
      <c r="L16" s="36" t="s">
        <v>8</v>
      </c>
      <c r="M16" s="36"/>
      <c r="N16" s="36" t="s">
        <v>99</v>
      </c>
      <c r="O16" s="36"/>
      <c r="P16" s="73"/>
      <c r="Q16" s="73"/>
      <c r="R16" s="73"/>
      <c r="S16" s="25">
        <f t="shared" si="0"/>
        <v>0</v>
      </c>
      <c r="T16" s="9"/>
    </row>
    <row r="17" spans="1:20" x14ac:dyDescent="0.3">
      <c r="A17" s="9"/>
      <c r="B17" s="19" t="s">
        <v>1094</v>
      </c>
      <c r="C17" s="40">
        <v>1</v>
      </c>
      <c r="D17" s="40">
        <v>5</v>
      </c>
      <c r="E17" s="41" t="s">
        <v>263</v>
      </c>
      <c r="F17" s="41" t="s">
        <v>264</v>
      </c>
      <c r="G17" s="42" t="s">
        <v>15</v>
      </c>
      <c r="H17" s="43">
        <v>7734440100</v>
      </c>
      <c r="I17" s="42"/>
      <c r="J17" s="43"/>
      <c r="K17" s="40" t="s">
        <v>30</v>
      </c>
      <c r="L17" s="40" t="s">
        <v>8</v>
      </c>
      <c r="M17" s="40">
        <v>100</v>
      </c>
      <c r="N17" s="42" t="s">
        <v>31</v>
      </c>
      <c r="O17" s="42"/>
      <c r="P17" s="73"/>
      <c r="Q17" s="73"/>
      <c r="R17" s="73"/>
      <c r="S17" s="25">
        <f t="shared" si="0"/>
        <v>0</v>
      </c>
      <c r="T17" s="9"/>
    </row>
    <row r="18" spans="1:20" ht="41.4" x14ac:dyDescent="0.3">
      <c r="A18" s="9"/>
      <c r="B18" s="19" t="s">
        <v>1095</v>
      </c>
      <c r="C18" s="40">
        <v>4</v>
      </c>
      <c r="D18" s="40">
        <v>5</v>
      </c>
      <c r="E18" s="35" t="s">
        <v>265</v>
      </c>
      <c r="F18" s="35" t="s">
        <v>266</v>
      </c>
      <c r="G18" s="38" t="s">
        <v>15</v>
      </c>
      <c r="H18" s="37">
        <v>10395880100</v>
      </c>
      <c r="I18" s="38">
        <v>2100786</v>
      </c>
      <c r="J18" s="37">
        <v>110</v>
      </c>
      <c r="K18" s="36" t="s">
        <v>7</v>
      </c>
      <c r="L18" s="36" t="s">
        <v>8</v>
      </c>
      <c r="M18" s="36">
        <v>150</v>
      </c>
      <c r="N18" s="36" t="s">
        <v>9</v>
      </c>
      <c r="O18" s="36" t="s">
        <v>267</v>
      </c>
      <c r="P18" s="73"/>
      <c r="Q18" s="73"/>
      <c r="R18" s="73"/>
      <c r="S18" s="25">
        <f t="shared" si="0"/>
        <v>0</v>
      </c>
      <c r="T18" s="9"/>
    </row>
    <row r="19" spans="1:20" ht="27.6" x14ac:dyDescent="0.3">
      <c r="A19" s="9"/>
      <c r="B19" s="19" t="s">
        <v>1096</v>
      </c>
      <c r="C19" s="20">
        <v>1</v>
      </c>
      <c r="D19" s="20">
        <v>5</v>
      </c>
      <c r="E19" s="21" t="s">
        <v>268</v>
      </c>
      <c r="F19" s="21" t="s">
        <v>269</v>
      </c>
      <c r="G19" s="23" t="s">
        <v>15</v>
      </c>
      <c r="H19" s="22">
        <v>2590670100</v>
      </c>
      <c r="I19" s="23"/>
      <c r="J19" s="22"/>
      <c r="K19" s="45" t="s">
        <v>30</v>
      </c>
      <c r="L19" s="45" t="s">
        <v>8</v>
      </c>
      <c r="M19" s="20">
        <v>15</v>
      </c>
      <c r="N19" s="20" t="s">
        <v>31</v>
      </c>
      <c r="O19" s="20"/>
      <c r="P19" s="73"/>
      <c r="Q19" s="73"/>
      <c r="R19" s="73"/>
      <c r="S19" s="25">
        <f t="shared" si="0"/>
        <v>0</v>
      </c>
      <c r="T19" s="9"/>
    </row>
    <row r="20" spans="1:20" x14ac:dyDescent="0.3">
      <c r="A20" s="9"/>
      <c r="B20" s="19" t="s">
        <v>1097</v>
      </c>
      <c r="C20" s="40">
        <v>1</v>
      </c>
      <c r="D20" s="40">
        <v>5</v>
      </c>
      <c r="E20" s="41" t="s">
        <v>270</v>
      </c>
      <c r="F20" s="41" t="s">
        <v>271</v>
      </c>
      <c r="G20" s="42" t="s">
        <v>3</v>
      </c>
      <c r="H20" s="43" t="s">
        <v>272</v>
      </c>
      <c r="I20" s="42"/>
      <c r="J20" s="43"/>
      <c r="K20" s="42" t="s">
        <v>7</v>
      </c>
      <c r="L20" s="40" t="s">
        <v>8</v>
      </c>
      <c r="M20" s="40">
        <v>100</v>
      </c>
      <c r="N20" s="42" t="s">
        <v>31</v>
      </c>
      <c r="O20" s="42"/>
      <c r="P20" s="73"/>
      <c r="Q20" s="73"/>
      <c r="R20" s="73"/>
      <c r="S20" s="25">
        <f t="shared" si="0"/>
        <v>0</v>
      </c>
      <c r="T20" s="9"/>
    </row>
    <row r="21" spans="1:20" ht="41.4" x14ac:dyDescent="0.3">
      <c r="A21" s="9"/>
      <c r="B21" s="19" t="s">
        <v>1098</v>
      </c>
      <c r="C21" s="20">
        <v>2</v>
      </c>
      <c r="D21" s="20">
        <v>5</v>
      </c>
      <c r="E21" s="21" t="s">
        <v>273</v>
      </c>
      <c r="F21" s="21" t="s">
        <v>274</v>
      </c>
      <c r="G21" s="23" t="s">
        <v>47</v>
      </c>
      <c r="H21" s="22" t="s">
        <v>275</v>
      </c>
      <c r="I21" s="23">
        <v>2056221</v>
      </c>
      <c r="J21" s="22">
        <v>434.3</v>
      </c>
      <c r="K21" s="20" t="s">
        <v>26</v>
      </c>
      <c r="L21" s="20">
        <v>250</v>
      </c>
      <c r="M21" s="20">
        <v>80</v>
      </c>
      <c r="N21" s="20" t="s">
        <v>16</v>
      </c>
      <c r="O21" s="20" t="s">
        <v>22</v>
      </c>
      <c r="P21" s="73"/>
      <c r="Q21" s="73"/>
      <c r="R21" s="73"/>
      <c r="S21" s="25">
        <f t="shared" si="0"/>
        <v>0</v>
      </c>
      <c r="T21" s="9"/>
    </row>
    <row r="22" spans="1:20" ht="41.4" x14ac:dyDescent="0.3">
      <c r="A22" s="9"/>
      <c r="B22" s="19" t="s">
        <v>1099</v>
      </c>
      <c r="C22" s="20">
        <v>4</v>
      </c>
      <c r="D22" s="20">
        <v>5</v>
      </c>
      <c r="E22" s="21" t="s">
        <v>276</v>
      </c>
      <c r="F22" s="21" t="s">
        <v>277</v>
      </c>
      <c r="G22" s="23" t="s">
        <v>245</v>
      </c>
      <c r="H22" s="22" t="s">
        <v>278</v>
      </c>
      <c r="I22" s="23" t="s">
        <v>279</v>
      </c>
      <c r="J22" s="22">
        <v>492</v>
      </c>
      <c r="K22" s="20" t="s">
        <v>7</v>
      </c>
      <c r="L22" s="20" t="s">
        <v>8</v>
      </c>
      <c r="M22" s="20">
        <v>30</v>
      </c>
      <c r="N22" s="20" t="s">
        <v>9</v>
      </c>
      <c r="O22" s="20" t="s">
        <v>78</v>
      </c>
      <c r="P22" s="73"/>
      <c r="Q22" s="73"/>
      <c r="R22" s="73"/>
      <c r="S22" s="25">
        <f t="shared" si="0"/>
        <v>0</v>
      </c>
      <c r="T22" s="9"/>
    </row>
    <row r="23" spans="1:20" ht="27.6" x14ac:dyDescent="0.3">
      <c r="A23" s="9"/>
      <c r="B23" s="19" t="s">
        <v>1100</v>
      </c>
      <c r="C23" s="20">
        <v>4</v>
      </c>
      <c r="D23" s="20">
        <v>5</v>
      </c>
      <c r="E23" s="21" t="s">
        <v>280</v>
      </c>
      <c r="F23" s="21" t="s">
        <v>281</v>
      </c>
      <c r="G23" s="23" t="s">
        <v>15</v>
      </c>
      <c r="H23" s="22">
        <v>30161450100</v>
      </c>
      <c r="I23" s="23">
        <v>2071438</v>
      </c>
      <c r="J23" s="22">
        <v>7748.1</v>
      </c>
      <c r="K23" s="20" t="s">
        <v>26</v>
      </c>
      <c r="L23" s="20" t="s">
        <v>282</v>
      </c>
      <c r="M23" s="20">
        <v>150</v>
      </c>
      <c r="N23" s="20" t="s">
        <v>9</v>
      </c>
      <c r="O23" s="20" t="s">
        <v>22</v>
      </c>
      <c r="P23" s="73"/>
      <c r="Q23" s="73"/>
      <c r="R23" s="73"/>
      <c r="S23" s="25">
        <f t="shared" si="0"/>
        <v>0</v>
      </c>
      <c r="T23" s="9"/>
    </row>
    <row r="24" spans="1:20" ht="27.6" x14ac:dyDescent="0.3">
      <c r="A24" s="9"/>
      <c r="B24" s="19" t="s">
        <v>1101</v>
      </c>
      <c r="C24" s="40">
        <v>4</v>
      </c>
      <c r="D24" s="40">
        <v>5</v>
      </c>
      <c r="E24" s="41" t="s">
        <v>283</v>
      </c>
      <c r="F24" s="41" t="s">
        <v>281</v>
      </c>
      <c r="G24" s="42" t="s">
        <v>15</v>
      </c>
      <c r="H24" s="43">
        <v>4165470100</v>
      </c>
      <c r="I24" s="42">
        <v>2077618</v>
      </c>
      <c r="J24" s="43">
        <v>81</v>
      </c>
      <c r="K24" s="40" t="s">
        <v>26</v>
      </c>
      <c r="L24" s="40" t="s">
        <v>284</v>
      </c>
      <c r="M24" s="40">
        <v>200</v>
      </c>
      <c r="N24" s="42" t="s">
        <v>9</v>
      </c>
      <c r="O24" s="42" t="s">
        <v>10</v>
      </c>
      <c r="P24" s="73"/>
      <c r="Q24" s="73"/>
      <c r="R24" s="73"/>
      <c r="S24" s="25">
        <f t="shared" si="0"/>
        <v>0</v>
      </c>
      <c r="T24" s="9"/>
    </row>
    <row r="25" spans="1:20" ht="27.6" x14ac:dyDescent="0.3">
      <c r="A25" s="9"/>
      <c r="B25" s="19" t="s">
        <v>1102</v>
      </c>
      <c r="C25" s="26">
        <v>1</v>
      </c>
      <c r="D25" s="26">
        <v>5</v>
      </c>
      <c r="E25" s="27" t="s">
        <v>285</v>
      </c>
      <c r="F25" s="27" t="s">
        <v>286</v>
      </c>
      <c r="G25" s="29" t="s">
        <v>8</v>
      </c>
      <c r="H25" s="28" t="s">
        <v>8</v>
      </c>
      <c r="I25" s="29" t="s">
        <v>8</v>
      </c>
      <c r="J25" s="28" t="s">
        <v>8</v>
      </c>
      <c r="K25" s="26" t="s">
        <v>7</v>
      </c>
      <c r="L25" s="26" t="s">
        <v>8</v>
      </c>
      <c r="M25" s="26" t="s">
        <v>8</v>
      </c>
      <c r="N25" s="26" t="s">
        <v>251</v>
      </c>
      <c r="O25" s="26" t="s">
        <v>8</v>
      </c>
      <c r="P25" s="73"/>
      <c r="Q25" s="73"/>
      <c r="R25" s="73"/>
      <c r="S25" s="25">
        <f t="shared" si="0"/>
        <v>0</v>
      </c>
      <c r="T25" s="9"/>
    </row>
    <row r="26" spans="1:20" ht="41.4" x14ac:dyDescent="0.3">
      <c r="A26" s="9"/>
      <c r="B26" s="19" t="s">
        <v>1103</v>
      </c>
      <c r="C26" s="47">
        <v>1</v>
      </c>
      <c r="D26" s="47">
        <v>5</v>
      </c>
      <c r="E26" s="27" t="s">
        <v>287</v>
      </c>
      <c r="F26" s="27" t="s">
        <v>288</v>
      </c>
      <c r="G26" s="29" t="s">
        <v>81</v>
      </c>
      <c r="H26" s="28" t="s">
        <v>82</v>
      </c>
      <c r="I26" s="29" t="s">
        <v>289</v>
      </c>
      <c r="J26" s="28">
        <v>164.6</v>
      </c>
      <c r="K26" s="26" t="s">
        <v>30</v>
      </c>
      <c r="L26" s="26">
        <v>75</v>
      </c>
      <c r="M26" s="26">
        <v>60</v>
      </c>
      <c r="N26" s="26" t="s">
        <v>27</v>
      </c>
      <c r="O26" s="26" t="s">
        <v>22</v>
      </c>
      <c r="P26" s="73"/>
      <c r="Q26" s="73"/>
      <c r="R26" s="73"/>
      <c r="S26" s="25">
        <f t="shared" si="0"/>
        <v>0</v>
      </c>
      <c r="T26" s="9"/>
    </row>
    <row r="27" spans="1:20" x14ac:dyDescent="0.3">
      <c r="A27" s="9"/>
      <c r="B27" s="19" t="s">
        <v>1104</v>
      </c>
      <c r="C27" s="20">
        <v>2</v>
      </c>
      <c r="D27" s="20">
        <v>5</v>
      </c>
      <c r="E27" s="21" t="s">
        <v>290</v>
      </c>
      <c r="F27" s="21" t="s">
        <v>291</v>
      </c>
      <c r="G27" s="23" t="s">
        <v>8</v>
      </c>
      <c r="H27" s="22" t="s">
        <v>8</v>
      </c>
      <c r="I27" s="23" t="s">
        <v>8</v>
      </c>
      <c r="J27" s="22" t="s">
        <v>8</v>
      </c>
      <c r="K27" s="20"/>
      <c r="L27" s="20"/>
      <c r="M27" s="20" t="s">
        <v>8</v>
      </c>
      <c r="N27" s="20"/>
      <c r="O27" s="20" t="s">
        <v>8</v>
      </c>
      <c r="P27" s="73"/>
      <c r="Q27" s="73"/>
      <c r="R27" s="73"/>
      <c r="S27" s="25">
        <f t="shared" si="0"/>
        <v>0</v>
      </c>
      <c r="T27" s="9"/>
    </row>
    <row r="28" spans="1:20" ht="41.4" x14ac:dyDescent="0.3">
      <c r="A28" s="9"/>
      <c r="B28" s="19" t="s">
        <v>1105</v>
      </c>
      <c r="C28" s="40">
        <v>1</v>
      </c>
      <c r="D28" s="40">
        <v>5</v>
      </c>
      <c r="E28" s="41" t="s">
        <v>292</v>
      </c>
      <c r="F28" s="41" t="s">
        <v>293</v>
      </c>
      <c r="G28" s="42" t="s">
        <v>294</v>
      </c>
      <c r="H28" s="43" t="s">
        <v>295</v>
      </c>
      <c r="I28" s="42">
        <v>8000028</v>
      </c>
      <c r="J28" s="43" t="s">
        <v>296</v>
      </c>
      <c r="K28" s="40" t="s">
        <v>26</v>
      </c>
      <c r="L28" s="40" t="s">
        <v>297</v>
      </c>
      <c r="M28" s="40">
        <v>175</v>
      </c>
      <c r="N28" s="40" t="s">
        <v>37</v>
      </c>
      <c r="O28" s="40" t="s">
        <v>22</v>
      </c>
      <c r="P28" s="73"/>
      <c r="Q28" s="73"/>
      <c r="R28" s="73"/>
      <c r="S28" s="25">
        <f t="shared" si="0"/>
        <v>0</v>
      </c>
      <c r="T28" s="9"/>
    </row>
    <row r="29" spans="1:20" ht="27.6" x14ac:dyDescent="0.3">
      <c r="A29" s="9"/>
      <c r="B29" s="19" t="s">
        <v>1106</v>
      </c>
      <c r="C29" s="40">
        <v>4</v>
      </c>
      <c r="D29" s="40">
        <v>5</v>
      </c>
      <c r="E29" s="41" t="s">
        <v>298</v>
      </c>
      <c r="F29" s="41" t="s">
        <v>299</v>
      </c>
      <c r="G29" s="42" t="s">
        <v>300</v>
      </c>
      <c r="H29" s="43" t="s">
        <v>301</v>
      </c>
      <c r="I29" s="42" t="s">
        <v>302</v>
      </c>
      <c r="J29" s="43" t="s">
        <v>303</v>
      </c>
      <c r="K29" s="40" t="s">
        <v>7</v>
      </c>
      <c r="L29" s="40" t="s">
        <v>8</v>
      </c>
      <c r="M29" s="40">
        <v>50</v>
      </c>
      <c r="N29" s="40" t="s">
        <v>9</v>
      </c>
      <c r="O29" s="40" t="s">
        <v>155</v>
      </c>
      <c r="P29" s="73"/>
      <c r="Q29" s="73"/>
      <c r="R29" s="73"/>
      <c r="S29" s="25">
        <f t="shared" si="0"/>
        <v>0</v>
      </c>
      <c r="T29" s="9"/>
    </row>
    <row r="30" spans="1:20" ht="27.6" x14ac:dyDescent="0.3">
      <c r="A30" s="9"/>
      <c r="B30" s="19" t="s">
        <v>1107</v>
      </c>
      <c r="C30" s="47">
        <v>1</v>
      </c>
      <c r="D30" s="47">
        <v>5</v>
      </c>
      <c r="E30" s="27" t="s">
        <v>304</v>
      </c>
      <c r="F30" s="27" t="s">
        <v>305</v>
      </c>
      <c r="G30" s="29" t="s">
        <v>34</v>
      </c>
      <c r="H30" s="28"/>
      <c r="I30" s="29"/>
      <c r="J30" s="28"/>
      <c r="K30" s="26" t="s">
        <v>306</v>
      </c>
      <c r="L30" s="26" t="s">
        <v>8</v>
      </c>
      <c r="M30" s="26">
        <v>890</v>
      </c>
      <c r="N30" s="26" t="s">
        <v>307</v>
      </c>
      <c r="O30" s="26"/>
      <c r="P30" s="73"/>
      <c r="Q30" s="73"/>
      <c r="R30" s="73"/>
      <c r="S30" s="25">
        <f t="shared" si="0"/>
        <v>0</v>
      </c>
      <c r="T30" s="9"/>
    </row>
    <row r="31" spans="1:20" ht="27.6" x14ac:dyDescent="0.3">
      <c r="A31" s="9"/>
      <c r="B31" s="19" t="s">
        <v>1108</v>
      </c>
      <c r="C31" s="40">
        <v>1</v>
      </c>
      <c r="D31" s="40">
        <v>5</v>
      </c>
      <c r="E31" s="41" t="s">
        <v>308</v>
      </c>
      <c r="F31" s="41" t="s">
        <v>309</v>
      </c>
      <c r="G31" s="42" t="s">
        <v>310</v>
      </c>
      <c r="H31" s="43"/>
      <c r="I31" s="42"/>
      <c r="J31" s="43"/>
      <c r="K31" s="42" t="s">
        <v>7</v>
      </c>
      <c r="L31" s="40" t="s">
        <v>8</v>
      </c>
      <c r="M31" s="40">
        <v>70</v>
      </c>
      <c r="N31" s="42" t="s">
        <v>99</v>
      </c>
      <c r="O31" s="42"/>
      <c r="P31" s="73"/>
      <c r="Q31" s="73"/>
      <c r="R31" s="73"/>
      <c r="S31" s="25">
        <f t="shared" si="0"/>
        <v>0</v>
      </c>
      <c r="T31" s="9"/>
    </row>
    <row r="32" spans="1:20" ht="27.6" x14ac:dyDescent="0.3">
      <c r="A32" s="9"/>
      <c r="B32" s="19" t="s">
        <v>1109</v>
      </c>
      <c r="C32" s="20">
        <v>2</v>
      </c>
      <c r="D32" s="20">
        <v>5</v>
      </c>
      <c r="E32" s="21" t="s">
        <v>311</v>
      </c>
      <c r="F32" s="21" t="s">
        <v>312</v>
      </c>
      <c r="G32" s="23" t="s">
        <v>313</v>
      </c>
      <c r="H32" s="22"/>
      <c r="I32" s="23"/>
      <c r="J32" s="22"/>
      <c r="K32" s="20" t="s">
        <v>314</v>
      </c>
      <c r="L32" s="20" t="s">
        <v>8</v>
      </c>
      <c r="M32" s="20"/>
      <c r="N32" s="20" t="s">
        <v>16</v>
      </c>
      <c r="O32" s="20"/>
      <c r="P32" s="73"/>
      <c r="Q32" s="73"/>
      <c r="R32" s="73"/>
      <c r="S32" s="25">
        <f t="shared" si="0"/>
        <v>0</v>
      </c>
      <c r="T32" s="9"/>
    </row>
    <row r="33" spans="1:20" x14ac:dyDescent="0.3">
      <c r="A33" s="9"/>
      <c r="B33" s="19" t="s">
        <v>1110</v>
      </c>
      <c r="C33" s="40">
        <v>1</v>
      </c>
      <c r="D33" s="40">
        <v>5</v>
      </c>
      <c r="E33" s="35" t="s">
        <v>315</v>
      </c>
      <c r="F33" s="35" t="s">
        <v>316</v>
      </c>
      <c r="G33" s="38" t="s">
        <v>15</v>
      </c>
      <c r="H33" s="37">
        <v>16463040400</v>
      </c>
      <c r="I33" s="38"/>
      <c r="J33" s="37"/>
      <c r="K33" s="36" t="s">
        <v>30</v>
      </c>
      <c r="L33" s="36" t="s">
        <v>8</v>
      </c>
      <c r="M33" s="36"/>
      <c r="N33" s="36" t="s">
        <v>31</v>
      </c>
      <c r="O33" s="36"/>
      <c r="P33" s="73"/>
      <c r="Q33" s="73"/>
      <c r="R33" s="73"/>
      <c r="S33" s="25">
        <f t="shared" si="0"/>
        <v>0</v>
      </c>
      <c r="T33" s="9"/>
    </row>
    <row r="34" spans="1:20" ht="41.4" x14ac:dyDescent="0.3">
      <c r="A34" s="9"/>
      <c r="B34" s="19" t="s">
        <v>1111</v>
      </c>
      <c r="C34" s="20">
        <v>1</v>
      </c>
      <c r="D34" s="20">
        <v>5</v>
      </c>
      <c r="E34" s="21" t="s">
        <v>317</v>
      </c>
      <c r="F34" s="21" t="s">
        <v>318</v>
      </c>
      <c r="G34" s="23" t="s">
        <v>47</v>
      </c>
      <c r="H34" s="22" t="s">
        <v>319</v>
      </c>
      <c r="I34" s="23">
        <v>2110632</v>
      </c>
      <c r="J34" s="22" t="s">
        <v>320</v>
      </c>
      <c r="K34" s="45" t="s">
        <v>7</v>
      </c>
      <c r="L34" s="48" t="s">
        <v>8</v>
      </c>
      <c r="M34" s="20">
        <v>250</v>
      </c>
      <c r="N34" s="20" t="s">
        <v>95</v>
      </c>
      <c r="O34" s="20" t="s">
        <v>10</v>
      </c>
      <c r="P34" s="73"/>
      <c r="Q34" s="73"/>
      <c r="R34" s="73"/>
      <c r="S34" s="25">
        <f t="shared" si="0"/>
        <v>0</v>
      </c>
      <c r="T34" s="9"/>
    </row>
    <row r="35" spans="1:20" ht="27.6" x14ac:dyDescent="0.3">
      <c r="A35" s="9"/>
      <c r="B35" s="19" t="s">
        <v>1112</v>
      </c>
      <c r="C35" s="40">
        <v>2</v>
      </c>
      <c r="D35" s="40">
        <v>5</v>
      </c>
      <c r="E35" s="41" t="s">
        <v>321</v>
      </c>
      <c r="F35" s="41" t="s">
        <v>322</v>
      </c>
      <c r="G35" s="42" t="s">
        <v>15</v>
      </c>
      <c r="H35" s="43">
        <v>15120610200</v>
      </c>
      <c r="I35" s="42">
        <v>8002231</v>
      </c>
      <c r="J35" s="43" t="s">
        <v>189</v>
      </c>
      <c r="K35" s="42" t="s">
        <v>26</v>
      </c>
      <c r="L35" s="40" t="s">
        <v>8</v>
      </c>
      <c r="M35" s="40">
        <v>100</v>
      </c>
      <c r="N35" s="42" t="s">
        <v>16</v>
      </c>
      <c r="O35" s="42"/>
      <c r="P35" s="73"/>
      <c r="Q35" s="73"/>
      <c r="R35" s="73"/>
      <c r="S35" s="25">
        <f t="shared" si="0"/>
        <v>0</v>
      </c>
      <c r="T35" s="9"/>
    </row>
    <row r="36" spans="1:20" x14ac:dyDescent="0.3">
      <c r="A36" s="9"/>
      <c r="B36" s="19" t="s">
        <v>1113</v>
      </c>
      <c r="C36" s="26">
        <v>1</v>
      </c>
      <c r="D36" s="26">
        <v>5</v>
      </c>
      <c r="E36" s="35" t="s">
        <v>323</v>
      </c>
      <c r="F36" s="35" t="s">
        <v>324</v>
      </c>
      <c r="G36" s="38" t="s">
        <v>15</v>
      </c>
      <c r="H36" s="37">
        <v>2594100300</v>
      </c>
      <c r="I36" s="38"/>
      <c r="J36" s="37"/>
      <c r="K36" s="36" t="s">
        <v>30</v>
      </c>
      <c r="L36" s="36" t="s">
        <v>8</v>
      </c>
      <c r="M36" s="36">
        <v>30</v>
      </c>
      <c r="N36" s="36" t="s">
        <v>31</v>
      </c>
      <c r="O36" s="38"/>
      <c r="P36" s="73"/>
      <c r="Q36" s="73"/>
      <c r="R36" s="73"/>
      <c r="S36" s="25">
        <f t="shared" si="0"/>
        <v>0</v>
      </c>
      <c r="T36" s="9"/>
    </row>
    <row r="37" spans="1:20" x14ac:dyDescent="0.3">
      <c r="A37" s="9"/>
      <c r="B37" s="19" t="s">
        <v>1114</v>
      </c>
      <c r="C37" s="26">
        <v>4</v>
      </c>
      <c r="D37" s="26">
        <v>5</v>
      </c>
      <c r="E37" s="27" t="s">
        <v>325</v>
      </c>
      <c r="F37" s="27" t="s">
        <v>326</v>
      </c>
      <c r="G37" s="29" t="s">
        <v>327</v>
      </c>
      <c r="H37" s="28"/>
      <c r="I37" s="29"/>
      <c r="J37" s="28"/>
      <c r="K37" s="29"/>
      <c r="L37" s="29">
        <v>250</v>
      </c>
      <c r="M37" s="26">
        <v>110</v>
      </c>
      <c r="N37" s="26" t="s">
        <v>9</v>
      </c>
      <c r="O37" s="26"/>
      <c r="P37" s="73"/>
      <c r="Q37" s="73"/>
      <c r="R37" s="73"/>
      <c r="S37" s="25">
        <f t="shared" si="0"/>
        <v>0</v>
      </c>
      <c r="T37" s="9"/>
    </row>
    <row r="38" spans="1:20" ht="41.4" x14ac:dyDescent="0.3">
      <c r="A38" s="9"/>
      <c r="B38" s="19" t="s">
        <v>1115</v>
      </c>
      <c r="C38" s="40">
        <v>4</v>
      </c>
      <c r="D38" s="40">
        <v>5</v>
      </c>
      <c r="E38" s="41" t="s">
        <v>328</v>
      </c>
      <c r="F38" s="41" t="s">
        <v>329</v>
      </c>
      <c r="G38" s="42" t="s">
        <v>15</v>
      </c>
      <c r="H38" s="43">
        <v>3157580100</v>
      </c>
      <c r="I38" s="42">
        <v>2075076</v>
      </c>
      <c r="J38" s="43" t="s">
        <v>8</v>
      </c>
      <c r="K38" s="42" t="s">
        <v>26</v>
      </c>
      <c r="L38" s="42" t="s">
        <v>8</v>
      </c>
      <c r="M38" s="40">
        <v>50</v>
      </c>
      <c r="N38" s="40" t="s">
        <v>9</v>
      </c>
      <c r="O38" s="40"/>
      <c r="P38" s="73"/>
      <c r="Q38" s="73"/>
      <c r="R38" s="73"/>
      <c r="S38" s="25">
        <f t="shared" si="0"/>
        <v>0</v>
      </c>
      <c r="T38" s="9"/>
    </row>
    <row r="39" spans="1:20" ht="27.6" x14ac:dyDescent="0.3">
      <c r="A39" s="9"/>
      <c r="B39" s="19" t="s">
        <v>1116</v>
      </c>
      <c r="C39" s="20">
        <v>3</v>
      </c>
      <c r="D39" s="20">
        <v>5</v>
      </c>
      <c r="E39" s="21" t="s">
        <v>330</v>
      </c>
      <c r="F39" s="21" t="s">
        <v>331</v>
      </c>
      <c r="G39" s="23" t="s">
        <v>8</v>
      </c>
      <c r="H39" s="22" t="s">
        <v>8</v>
      </c>
      <c r="I39" s="23" t="s">
        <v>8</v>
      </c>
      <c r="J39" s="22" t="s">
        <v>8</v>
      </c>
      <c r="K39" s="20" t="s">
        <v>332</v>
      </c>
      <c r="L39" s="20" t="s">
        <v>8</v>
      </c>
      <c r="M39" s="20"/>
      <c r="N39" s="20" t="s">
        <v>99</v>
      </c>
      <c r="O39" s="23"/>
      <c r="P39" s="73"/>
      <c r="Q39" s="73"/>
      <c r="R39" s="73"/>
      <c r="S39" s="25">
        <f t="shared" si="0"/>
        <v>0</v>
      </c>
      <c r="T39" s="9"/>
    </row>
    <row r="40" spans="1:20" x14ac:dyDescent="0.3">
      <c r="A40" s="9"/>
      <c r="B40" s="19" t="s">
        <v>1117</v>
      </c>
      <c r="C40" s="40">
        <v>1</v>
      </c>
      <c r="D40" s="40">
        <v>5</v>
      </c>
      <c r="E40" s="41" t="s">
        <v>333</v>
      </c>
      <c r="F40" s="41" t="s">
        <v>334</v>
      </c>
      <c r="G40" s="42" t="s">
        <v>8</v>
      </c>
      <c r="H40" s="43" t="s">
        <v>8</v>
      </c>
      <c r="I40" s="42" t="s">
        <v>8</v>
      </c>
      <c r="J40" s="43" t="s">
        <v>8</v>
      </c>
      <c r="K40" s="42" t="s">
        <v>7</v>
      </c>
      <c r="L40" s="40" t="s">
        <v>8</v>
      </c>
      <c r="M40" s="40" t="s">
        <v>8</v>
      </c>
      <c r="N40" s="42" t="s">
        <v>251</v>
      </c>
      <c r="O40" s="42" t="s">
        <v>8</v>
      </c>
      <c r="P40" s="73"/>
      <c r="Q40" s="73"/>
      <c r="R40" s="73"/>
      <c r="S40" s="25">
        <f t="shared" si="0"/>
        <v>0</v>
      </c>
      <c r="T40" s="9"/>
    </row>
    <row r="41" spans="1:20" x14ac:dyDescent="0.3">
      <c r="A41" s="9"/>
      <c r="B41" s="19" t="s">
        <v>1118</v>
      </c>
      <c r="C41" s="20">
        <v>4</v>
      </c>
      <c r="D41" s="20">
        <v>5</v>
      </c>
      <c r="E41" s="21" t="s">
        <v>335</v>
      </c>
      <c r="F41" s="21" t="s">
        <v>336</v>
      </c>
      <c r="G41" s="23" t="s">
        <v>163</v>
      </c>
      <c r="H41" s="22"/>
      <c r="I41" s="23"/>
      <c r="J41" s="22"/>
      <c r="K41" s="20" t="s">
        <v>7</v>
      </c>
      <c r="L41" s="20" t="s">
        <v>8</v>
      </c>
      <c r="M41" s="20">
        <v>60</v>
      </c>
      <c r="N41" s="20" t="s">
        <v>9</v>
      </c>
      <c r="O41" s="20" t="s">
        <v>337</v>
      </c>
      <c r="P41" s="73"/>
      <c r="Q41" s="73"/>
      <c r="R41" s="73"/>
      <c r="S41" s="25">
        <f t="shared" si="0"/>
        <v>0</v>
      </c>
      <c r="T41" s="9"/>
    </row>
    <row r="42" spans="1:20" ht="27.6" x14ac:dyDescent="0.3">
      <c r="A42" s="9"/>
      <c r="B42" s="19" t="s">
        <v>1119</v>
      </c>
      <c r="C42" s="40">
        <v>4</v>
      </c>
      <c r="D42" s="40">
        <v>5</v>
      </c>
      <c r="E42" s="41" t="s">
        <v>338</v>
      </c>
      <c r="F42" s="41" t="s">
        <v>339</v>
      </c>
      <c r="G42" s="42" t="s">
        <v>40</v>
      </c>
      <c r="H42" s="43" t="s">
        <v>340</v>
      </c>
      <c r="I42" s="42">
        <v>374776292</v>
      </c>
      <c r="J42" s="43">
        <v>359.4</v>
      </c>
      <c r="K42" s="40" t="s">
        <v>7</v>
      </c>
      <c r="L42" s="40">
        <v>50</v>
      </c>
      <c r="M42" s="40">
        <v>15</v>
      </c>
      <c r="N42" s="42" t="s">
        <v>9</v>
      </c>
      <c r="O42" s="42" t="s">
        <v>10</v>
      </c>
      <c r="P42" s="73"/>
      <c r="Q42" s="73"/>
      <c r="R42" s="73"/>
      <c r="S42" s="25">
        <f t="shared" si="0"/>
        <v>0</v>
      </c>
      <c r="T42" s="9"/>
    </row>
    <row r="43" spans="1:20" x14ac:dyDescent="0.3">
      <c r="A43" s="9"/>
      <c r="B43" s="19" t="s">
        <v>1120</v>
      </c>
      <c r="C43" s="40"/>
      <c r="D43" s="40">
        <v>5</v>
      </c>
      <c r="E43" s="41" t="s">
        <v>341</v>
      </c>
      <c r="F43" s="41" t="s">
        <v>342</v>
      </c>
      <c r="G43" s="42" t="s">
        <v>8</v>
      </c>
      <c r="H43" s="43" t="s">
        <v>8</v>
      </c>
      <c r="I43" s="42" t="s">
        <v>8</v>
      </c>
      <c r="J43" s="43" t="s">
        <v>8</v>
      </c>
      <c r="K43" s="40" t="s">
        <v>343</v>
      </c>
      <c r="L43" s="40" t="s">
        <v>8</v>
      </c>
      <c r="M43" s="40" t="s">
        <v>8</v>
      </c>
      <c r="N43" s="42" t="s">
        <v>95</v>
      </c>
      <c r="O43" s="42" t="s">
        <v>8</v>
      </c>
      <c r="P43" s="73"/>
      <c r="Q43" s="73"/>
      <c r="R43" s="73"/>
      <c r="S43" s="25">
        <f t="shared" si="0"/>
        <v>0</v>
      </c>
      <c r="T43" s="9"/>
    </row>
    <row r="44" spans="1:20" x14ac:dyDescent="0.3">
      <c r="A44" s="9"/>
      <c r="B44" s="19" t="s">
        <v>1121</v>
      </c>
      <c r="C44" s="40"/>
      <c r="D44" s="40">
        <v>5</v>
      </c>
      <c r="E44" s="41" t="s">
        <v>344</v>
      </c>
      <c r="F44" s="41" t="s">
        <v>345</v>
      </c>
      <c r="G44" s="42" t="s">
        <v>8</v>
      </c>
      <c r="H44" s="43" t="s">
        <v>8</v>
      </c>
      <c r="I44" s="42" t="s">
        <v>8</v>
      </c>
      <c r="J44" s="43" t="s">
        <v>8</v>
      </c>
      <c r="K44" s="40" t="s">
        <v>346</v>
      </c>
      <c r="L44" s="40" t="s">
        <v>8</v>
      </c>
      <c r="M44" s="40" t="s">
        <v>8</v>
      </c>
      <c r="N44" s="42" t="s">
        <v>95</v>
      </c>
      <c r="O44" s="42" t="s">
        <v>8</v>
      </c>
      <c r="P44" s="73"/>
      <c r="Q44" s="73"/>
      <c r="R44" s="73"/>
      <c r="S44" s="25">
        <f t="shared" ref="S44:S75" si="1">SUM(P44:R44)</f>
        <v>0</v>
      </c>
      <c r="T44" s="9"/>
    </row>
    <row r="45" spans="1:20" x14ac:dyDescent="0.3">
      <c r="A45" s="9"/>
      <c r="B45" s="19" t="s">
        <v>1122</v>
      </c>
      <c r="C45" s="40">
        <v>1</v>
      </c>
      <c r="D45" s="40">
        <v>5</v>
      </c>
      <c r="E45" s="41" t="s">
        <v>347</v>
      </c>
      <c r="F45" s="41" t="s">
        <v>348</v>
      </c>
      <c r="G45" s="42" t="s">
        <v>15</v>
      </c>
      <c r="H45" s="43">
        <v>2594540100</v>
      </c>
      <c r="I45" s="42"/>
      <c r="J45" s="43"/>
      <c r="K45" s="40" t="s">
        <v>30</v>
      </c>
      <c r="L45" s="40" t="s">
        <v>8</v>
      </c>
      <c r="M45" s="40">
        <v>15</v>
      </c>
      <c r="N45" s="42" t="s">
        <v>31</v>
      </c>
      <c r="O45" s="42"/>
      <c r="P45" s="73"/>
      <c r="Q45" s="73"/>
      <c r="R45" s="73"/>
      <c r="S45" s="25">
        <f t="shared" si="1"/>
        <v>0</v>
      </c>
      <c r="T45" s="9"/>
    </row>
    <row r="46" spans="1:20" x14ac:dyDescent="0.3">
      <c r="A46" s="9"/>
      <c r="B46" s="19" t="s">
        <v>1123</v>
      </c>
      <c r="C46" s="40">
        <v>2</v>
      </c>
      <c r="D46" s="40">
        <v>5</v>
      </c>
      <c r="E46" s="41" t="s">
        <v>349</v>
      </c>
      <c r="F46" s="41" t="s">
        <v>349</v>
      </c>
      <c r="G46" s="42" t="s">
        <v>8</v>
      </c>
      <c r="H46" s="43" t="s">
        <v>8</v>
      </c>
      <c r="I46" s="42" t="s">
        <v>8</v>
      </c>
      <c r="J46" s="43" t="s">
        <v>8</v>
      </c>
      <c r="K46" s="40" t="s">
        <v>8</v>
      </c>
      <c r="L46" s="40" t="s">
        <v>8</v>
      </c>
      <c r="M46" s="40" t="s">
        <v>8</v>
      </c>
      <c r="N46" s="42" t="s">
        <v>8</v>
      </c>
      <c r="O46" s="42" t="s">
        <v>8</v>
      </c>
      <c r="P46" s="73"/>
      <c r="Q46" s="73"/>
      <c r="R46" s="73"/>
      <c r="S46" s="25">
        <f t="shared" si="1"/>
        <v>0</v>
      </c>
      <c r="T46" s="9"/>
    </row>
    <row r="47" spans="1:20" x14ac:dyDescent="0.3">
      <c r="A47" s="9"/>
      <c r="B47" s="19" t="s">
        <v>1124</v>
      </c>
      <c r="C47" s="40">
        <v>1</v>
      </c>
      <c r="D47" s="40">
        <v>5</v>
      </c>
      <c r="E47" s="41" t="s">
        <v>350</v>
      </c>
      <c r="F47" s="41" t="s">
        <v>351</v>
      </c>
      <c r="G47" s="42" t="s">
        <v>15</v>
      </c>
      <c r="H47" s="43">
        <v>2590410100</v>
      </c>
      <c r="I47" s="42"/>
      <c r="J47" s="43"/>
      <c r="K47" s="40" t="s">
        <v>30</v>
      </c>
      <c r="L47" s="40" t="s">
        <v>8</v>
      </c>
      <c r="M47" s="40">
        <v>15</v>
      </c>
      <c r="N47" s="42" t="s">
        <v>31</v>
      </c>
      <c r="O47" s="42"/>
      <c r="P47" s="73"/>
      <c r="Q47" s="73"/>
      <c r="R47" s="73"/>
      <c r="S47" s="25">
        <f t="shared" si="1"/>
        <v>0</v>
      </c>
      <c r="T47" s="9"/>
    </row>
    <row r="48" spans="1:20" x14ac:dyDescent="0.3">
      <c r="A48" s="9"/>
      <c r="B48" s="19" t="s">
        <v>1125</v>
      </c>
      <c r="C48" s="40">
        <v>2</v>
      </c>
      <c r="D48" s="40">
        <v>5</v>
      </c>
      <c r="E48" s="41" t="s">
        <v>352</v>
      </c>
      <c r="F48" s="41" t="s">
        <v>353</v>
      </c>
      <c r="G48" s="42" t="s">
        <v>8</v>
      </c>
      <c r="H48" s="43" t="s">
        <v>8</v>
      </c>
      <c r="I48" s="42" t="s">
        <v>8</v>
      </c>
      <c r="J48" s="43" t="s">
        <v>8</v>
      </c>
      <c r="K48" s="40"/>
      <c r="L48" s="40"/>
      <c r="M48" s="40" t="s">
        <v>8</v>
      </c>
      <c r="N48" s="42"/>
      <c r="O48" s="42" t="s">
        <v>8</v>
      </c>
      <c r="P48" s="73"/>
      <c r="Q48" s="73"/>
      <c r="R48" s="73"/>
      <c r="S48" s="25">
        <f t="shared" si="1"/>
        <v>0</v>
      </c>
      <c r="T48" s="9"/>
    </row>
    <row r="49" spans="1:20" ht="27.6" x14ac:dyDescent="0.3">
      <c r="A49" s="9"/>
      <c r="B49" s="19" t="s">
        <v>1126</v>
      </c>
      <c r="C49" s="40">
        <v>4</v>
      </c>
      <c r="D49" s="40">
        <v>5</v>
      </c>
      <c r="E49" s="41" t="s">
        <v>354</v>
      </c>
      <c r="F49" s="41" t="s">
        <v>355</v>
      </c>
      <c r="G49" s="42" t="s">
        <v>327</v>
      </c>
      <c r="H49" s="43" t="s">
        <v>356</v>
      </c>
      <c r="I49" s="42" t="s">
        <v>357</v>
      </c>
      <c r="J49" s="43">
        <v>213</v>
      </c>
      <c r="K49" s="40" t="s">
        <v>7</v>
      </c>
      <c r="L49" s="40" t="s">
        <v>8</v>
      </c>
      <c r="M49" s="40">
        <v>60</v>
      </c>
      <c r="N49" s="42" t="s">
        <v>9</v>
      </c>
      <c r="O49" s="42" t="s">
        <v>10</v>
      </c>
      <c r="P49" s="73"/>
      <c r="Q49" s="73"/>
      <c r="R49" s="73"/>
      <c r="S49" s="25">
        <f t="shared" si="1"/>
        <v>0</v>
      </c>
      <c r="T49" s="9"/>
    </row>
    <row r="50" spans="1:20" ht="27.6" x14ac:dyDescent="0.3">
      <c r="A50" s="9"/>
      <c r="B50" s="19" t="s">
        <v>1127</v>
      </c>
      <c r="C50" s="40">
        <v>4</v>
      </c>
      <c r="D50" s="40">
        <v>5</v>
      </c>
      <c r="E50" s="41" t="s">
        <v>358</v>
      </c>
      <c r="F50" s="41" t="s">
        <v>359</v>
      </c>
      <c r="G50" s="42" t="s">
        <v>110</v>
      </c>
      <c r="H50" s="43" t="s">
        <v>360</v>
      </c>
      <c r="I50" s="42">
        <v>323976</v>
      </c>
      <c r="J50" s="43" t="s">
        <v>361</v>
      </c>
      <c r="K50" s="40" t="s">
        <v>26</v>
      </c>
      <c r="L50" s="40">
        <v>100</v>
      </c>
      <c r="M50" s="40">
        <v>100</v>
      </c>
      <c r="N50" s="42" t="s">
        <v>9</v>
      </c>
      <c r="O50" s="42" t="s">
        <v>22</v>
      </c>
      <c r="P50" s="73"/>
      <c r="Q50" s="73"/>
      <c r="R50" s="73"/>
      <c r="S50" s="25">
        <f t="shared" si="1"/>
        <v>0</v>
      </c>
      <c r="T50" s="9"/>
    </row>
    <row r="51" spans="1:20" ht="27.6" x14ac:dyDescent="0.3">
      <c r="A51" s="9"/>
      <c r="B51" s="19" t="s">
        <v>1128</v>
      </c>
      <c r="C51" s="40">
        <v>1</v>
      </c>
      <c r="D51" s="40">
        <v>6</v>
      </c>
      <c r="E51" s="41" t="s">
        <v>362</v>
      </c>
      <c r="F51" s="41" t="s">
        <v>363</v>
      </c>
      <c r="G51" s="42" t="s">
        <v>3</v>
      </c>
      <c r="H51" s="43" t="s">
        <v>364</v>
      </c>
      <c r="I51" s="42" t="s">
        <v>365</v>
      </c>
      <c r="J51" s="43" t="s">
        <v>366</v>
      </c>
      <c r="K51" s="40" t="s">
        <v>26</v>
      </c>
      <c r="L51" s="40" t="s">
        <v>367</v>
      </c>
      <c r="M51" s="40">
        <v>600</v>
      </c>
      <c r="N51" s="42" t="s">
        <v>95</v>
      </c>
      <c r="O51" s="42" t="s">
        <v>155</v>
      </c>
      <c r="P51" s="73"/>
      <c r="Q51" s="73"/>
      <c r="R51" s="73"/>
      <c r="S51" s="25">
        <f t="shared" si="1"/>
        <v>0</v>
      </c>
      <c r="T51" s="9"/>
    </row>
    <row r="52" spans="1:20" x14ac:dyDescent="0.3">
      <c r="A52" s="9"/>
      <c r="B52" s="19" t="s">
        <v>1129</v>
      </c>
      <c r="C52" s="40">
        <v>3</v>
      </c>
      <c r="D52" s="40">
        <v>6</v>
      </c>
      <c r="E52" s="41" t="s">
        <v>368</v>
      </c>
      <c r="F52" s="41" t="s">
        <v>1085</v>
      </c>
      <c r="G52" s="42" t="s">
        <v>3</v>
      </c>
      <c r="H52" s="43" t="s">
        <v>369</v>
      </c>
      <c r="I52" s="42"/>
      <c r="J52" s="43"/>
      <c r="K52" s="40" t="s">
        <v>370</v>
      </c>
      <c r="L52" s="40" t="s">
        <v>371</v>
      </c>
      <c r="M52" s="40">
        <v>500</v>
      </c>
      <c r="N52" s="42" t="s">
        <v>99</v>
      </c>
      <c r="O52" s="42"/>
      <c r="P52" s="73"/>
      <c r="Q52" s="73"/>
      <c r="R52" s="73"/>
      <c r="S52" s="25">
        <f t="shared" si="1"/>
        <v>0</v>
      </c>
      <c r="T52" s="9"/>
    </row>
    <row r="53" spans="1:20" ht="27.6" x14ac:dyDescent="0.3">
      <c r="A53" s="9"/>
      <c r="B53" s="19" t="s">
        <v>1130</v>
      </c>
      <c r="C53" s="40">
        <v>3</v>
      </c>
      <c r="D53" s="40">
        <v>6</v>
      </c>
      <c r="E53" s="41" t="s">
        <v>368</v>
      </c>
      <c r="F53" s="41" t="s">
        <v>1085</v>
      </c>
      <c r="G53" s="42" t="s">
        <v>15</v>
      </c>
      <c r="H53" s="43" t="s">
        <v>372</v>
      </c>
      <c r="I53" s="42">
        <v>11087870100</v>
      </c>
      <c r="J53" s="43"/>
      <c r="K53" s="40" t="s">
        <v>373</v>
      </c>
      <c r="L53" s="40" t="s">
        <v>8</v>
      </c>
      <c r="M53" s="40">
        <v>400</v>
      </c>
      <c r="N53" s="42" t="s">
        <v>99</v>
      </c>
      <c r="O53" s="42"/>
      <c r="P53" s="73"/>
      <c r="Q53" s="73"/>
      <c r="R53" s="73"/>
      <c r="S53" s="25">
        <f t="shared" si="1"/>
        <v>0</v>
      </c>
      <c r="T53" s="9"/>
    </row>
    <row r="54" spans="1:20" x14ac:dyDescent="0.3">
      <c r="A54" s="9"/>
      <c r="B54" s="19" t="s">
        <v>1131</v>
      </c>
      <c r="C54" s="40">
        <v>3</v>
      </c>
      <c r="D54" s="40">
        <v>6</v>
      </c>
      <c r="E54" s="41" t="s">
        <v>374</v>
      </c>
      <c r="F54" s="41" t="s">
        <v>1086</v>
      </c>
      <c r="G54" s="42" t="s">
        <v>3</v>
      </c>
      <c r="H54" s="43" t="s">
        <v>369</v>
      </c>
      <c r="I54" s="42"/>
      <c r="J54" s="43"/>
      <c r="K54" s="40" t="s">
        <v>373</v>
      </c>
      <c r="L54" s="40" t="s">
        <v>8</v>
      </c>
      <c r="M54" s="40">
        <v>500</v>
      </c>
      <c r="N54" s="42" t="s">
        <v>99</v>
      </c>
      <c r="O54" s="42"/>
      <c r="P54" s="73"/>
      <c r="Q54" s="73"/>
      <c r="R54" s="73"/>
      <c r="S54" s="25">
        <f t="shared" si="1"/>
        <v>0</v>
      </c>
      <c r="T54" s="9"/>
    </row>
    <row r="55" spans="1:20" ht="27.6" x14ac:dyDescent="0.3">
      <c r="A55" s="9"/>
      <c r="B55" s="19" t="s">
        <v>1132</v>
      </c>
      <c r="C55" s="40">
        <v>3</v>
      </c>
      <c r="D55" s="40">
        <v>6</v>
      </c>
      <c r="E55" s="41" t="s">
        <v>374</v>
      </c>
      <c r="F55" s="41" t="s">
        <v>1086</v>
      </c>
      <c r="G55" s="42" t="s">
        <v>15</v>
      </c>
      <c r="H55" s="43" t="s">
        <v>372</v>
      </c>
      <c r="I55" s="42">
        <v>11087870100</v>
      </c>
      <c r="J55" s="43"/>
      <c r="K55" s="40" t="s">
        <v>373</v>
      </c>
      <c r="L55" s="40" t="s">
        <v>8</v>
      </c>
      <c r="M55" s="40">
        <v>500</v>
      </c>
      <c r="N55" s="42" t="s">
        <v>99</v>
      </c>
      <c r="O55" s="42"/>
      <c r="P55" s="73"/>
      <c r="Q55" s="73"/>
      <c r="R55" s="73"/>
      <c r="S55" s="25">
        <f t="shared" si="1"/>
        <v>0</v>
      </c>
      <c r="T55" s="9"/>
    </row>
    <row r="56" spans="1:20" ht="41.4" x14ac:dyDescent="0.3">
      <c r="A56" s="9"/>
      <c r="B56" s="19" t="s">
        <v>1133</v>
      </c>
      <c r="C56" s="40">
        <v>4</v>
      </c>
      <c r="D56" s="40">
        <v>6</v>
      </c>
      <c r="E56" s="41" t="s">
        <v>375</v>
      </c>
      <c r="F56" s="41" t="s">
        <v>376</v>
      </c>
      <c r="G56" s="42" t="s">
        <v>47</v>
      </c>
      <c r="H56" s="43" t="s">
        <v>377</v>
      </c>
      <c r="I56" s="42">
        <v>2238748</v>
      </c>
      <c r="J56" s="43">
        <v>276</v>
      </c>
      <c r="K56" s="40" t="s">
        <v>30</v>
      </c>
      <c r="L56" s="40">
        <v>250</v>
      </c>
      <c r="M56" s="40">
        <v>275</v>
      </c>
      <c r="N56" s="42" t="s">
        <v>9</v>
      </c>
      <c r="O56" s="42" t="s">
        <v>22</v>
      </c>
      <c r="P56" s="73"/>
      <c r="Q56" s="73"/>
      <c r="R56" s="73"/>
      <c r="S56" s="25">
        <f t="shared" si="1"/>
        <v>0</v>
      </c>
      <c r="T56" s="9"/>
    </row>
    <row r="57" spans="1:20" ht="41.4" x14ac:dyDescent="0.3">
      <c r="A57" s="9"/>
      <c r="B57" s="19" t="s">
        <v>1134</v>
      </c>
      <c r="C57" s="40">
        <v>4</v>
      </c>
      <c r="D57" s="40">
        <v>6</v>
      </c>
      <c r="E57" s="41" t="s">
        <v>378</v>
      </c>
      <c r="F57" s="41" t="s">
        <v>379</v>
      </c>
      <c r="G57" s="42" t="s">
        <v>15</v>
      </c>
      <c r="H57" s="43" t="s">
        <v>380</v>
      </c>
      <c r="I57" s="42">
        <v>2106181</v>
      </c>
      <c r="J57" s="43">
        <v>102.4</v>
      </c>
      <c r="K57" s="40" t="s">
        <v>7</v>
      </c>
      <c r="L57" s="40">
        <v>140</v>
      </c>
      <c r="M57" s="40">
        <v>35</v>
      </c>
      <c r="N57" s="42" t="s">
        <v>9</v>
      </c>
      <c r="O57" s="42" t="s">
        <v>22</v>
      </c>
      <c r="P57" s="73"/>
      <c r="Q57" s="73"/>
      <c r="R57" s="73"/>
      <c r="S57" s="25">
        <f t="shared" si="1"/>
        <v>0</v>
      </c>
      <c r="T57" s="9"/>
    </row>
    <row r="58" spans="1:20" ht="27.6" x14ac:dyDescent="0.3">
      <c r="A58" s="9"/>
      <c r="B58" s="19" t="s">
        <v>1135</v>
      </c>
      <c r="C58" s="40">
        <v>2</v>
      </c>
      <c r="D58" s="40">
        <v>6</v>
      </c>
      <c r="E58" s="41" t="s">
        <v>381</v>
      </c>
      <c r="F58" s="41" t="s">
        <v>382</v>
      </c>
      <c r="G58" s="42" t="s">
        <v>383</v>
      </c>
      <c r="H58" s="43">
        <v>28031982</v>
      </c>
      <c r="I58" s="42" t="s">
        <v>384</v>
      </c>
      <c r="J58" s="43">
        <v>240.3</v>
      </c>
      <c r="K58" s="40" t="s">
        <v>26</v>
      </c>
      <c r="L58" s="40">
        <v>250</v>
      </c>
      <c r="M58" s="40">
        <v>100</v>
      </c>
      <c r="N58" s="42" t="s">
        <v>307</v>
      </c>
      <c r="O58" s="42" t="s">
        <v>10</v>
      </c>
      <c r="P58" s="73"/>
      <c r="Q58" s="73"/>
      <c r="R58" s="73"/>
      <c r="S58" s="25">
        <f t="shared" si="1"/>
        <v>0</v>
      </c>
      <c r="T58" s="9"/>
    </row>
    <row r="59" spans="1:20" ht="27.6" x14ac:dyDescent="0.3">
      <c r="A59" s="9"/>
      <c r="B59" s="19" t="s">
        <v>1136</v>
      </c>
      <c r="C59" s="40">
        <v>2</v>
      </c>
      <c r="D59" s="40">
        <v>6</v>
      </c>
      <c r="E59" s="41" t="s">
        <v>385</v>
      </c>
      <c r="F59" s="41" t="s">
        <v>386</v>
      </c>
      <c r="G59" s="42" t="s">
        <v>383</v>
      </c>
      <c r="H59" s="43">
        <v>28031982</v>
      </c>
      <c r="I59" s="42" t="s">
        <v>387</v>
      </c>
      <c r="J59" s="43">
        <v>208.9</v>
      </c>
      <c r="K59" s="40" t="s">
        <v>26</v>
      </c>
      <c r="L59" s="40">
        <v>250</v>
      </c>
      <c r="M59" s="40">
        <v>100</v>
      </c>
      <c r="N59" s="42" t="s">
        <v>307</v>
      </c>
      <c r="O59" s="42" t="s">
        <v>10</v>
      </c>
      <c r="P59" s="73"/>
      <c r="Q59" s="73"/>
      <c r="R59" s="73"/>
      <c r="S59" s="25">
        <f t="shared" si="1"/>
        <v>0</v>
      </c>
      <c r="T59" s="9"/>
    </row>
    <row r="60" spans="1:20" x14ac:dyDescent="0.3">
      <c r="A60" s="9"/>
      <c r="B60" s="19" t="s">
        <v>1137</v>
      </c>
      <c r="C60" s="40">
        <v>1</v>
      </c>
      <c r="D60" s="40">
        <v>6</v>
      </c>
      <c r="E60" s="41" t="s">
        <v>388</v>
      </c>
      <c r="F60" s="41" t="s">
        <v>389</v>
      </c>
      <c r="G60" s="42" t="s">
        <v>15</v>
      </c>
      <c r="H60" s="43">
        <v>2590760100</v>
      </c>
      <c r="I60" s="42"/>
      <c r="J60" s="43"/>
      <c r="K60" s="40" t="s">
        <v>30</v>
      </c>
      <c r="L60" s="40" t="s">
        <v>8</v>
      </c>
      <c r="M60" s="40">
        <v>15</v>
      </c>
      <c r="N60" s="42" t="s">
        <v>31</v>
      </c>
      <c r="O60" s="42"/>
      <c r="P60" s="73"/>
      <c r="Q60" s="73"/>
      <c r="R60" s="73"/>
      <c r="S60" s="25">
        <f t="shared" si="1"/>
        <v>0</v>
      </c>
      <c r="T60" s="9"/>
    </row>
    <row r="61" spans="1:20" ht="27.6" x14ac:dyDescent="0.3">
      <c r="A61" s="9"/>
      <c r="B61" s="19" t="s">
        <v>1138</v>
      </c>
      <c r="C61" s="40">
        <v>2</v>
      </c>
      <c r="D61" s="40">
        <v>6</v>
      </c>
      <c r="E61" s="41" t="s">
        <v>390</v>
      </c>
      <c r="F61" s="41" t="s">
        <v>391</v>
      </c>
      <c r="G61" s="42" t="s">
        <v>313</v>
      </c>
      <c r="H61" s="43" t="s">
        <v>8</v>
      </c>
      <c r="I61" s="42" t="s">
        <v>8</v>
      </c>
      <c r="J61" s="43" t="s">
        <v>8</v>
      </c>
      <c r="K61" s="40" t="s">
        <v>314</v>
      </c>
      <c r="L61" s="40" t="s">
        <v>8</v>
      </c>
      <c r="M61" s="40"/>
      <c r="N61" s="42" t="s">
        <v>16</v>
      </c>
      <c r="O61" s="42"/>
      <c r="P61" s="73"/>
      <c r="Q61" s="73"/>
      <c r="R61" s="73"/>
      <c r="S61" s="25">
        <f t="shared" si="1"/>
        <v>0</v>
      </c>
      <c r="T61" s="9"/>
    </row>
    <row r="62" spans="1:20" ht="27.6" x14ac:dyDescent="0.3">
      <c r="A62" s="9"/>
      <c r="B62" s="19" t="s">
        <v>1139</v>
      </c>
      <c r="C62" s="40">
        <v>4</v>
      </c>
      <c r="D62" s="40">
        <v>6</v>
      </c>
      <c r="E62" s="41" t="s">
        <v>392</v>
      </c>
      <c r="F62" s="41" t="s">
        <v>393</v>
      </c>
      <c r="G62" s="42" t="s">
        <v>34</v>
      </c>
      <c r="H62" s="43" t="s">
        <v>394</v>
      </c>
      <c r="I62" s="42" t="s">
        <v>395</v>
      </c>
      <c r="J62" s="43" t="s">
        <v>396</v>
      </c>
      <c r="K62" s="40" t="s">
        <v>26</v>
      </c>
      <c r="L62" s="40">
        <v>300</v>
      </c>
      <c r="M62" s="40">
        <v>350</v>
      </c>
      <c r="N62" s="42" t="s">
        <v>9</v>
      </c>
      <c r="O62" s="42" t="s">
        <v>10</v>
      </c>
      <c r="P62" s="73"/>
      <c r="Q62" s="73"/>
      <c r="R62" s="73"/>
      <c r="S62" s="25">
        <f t="shared" si="1"/>
        <v>0</v>
      </c>
      <c r="T62" s="9"/>
    </row>
    <row r="63" spans="1:20" ht="41.4" x14ac:dyDescent="0.3">
      <c r="A63" s="9"/>
      <c r="B63" s="19" t="s">
        <v>1140</v>
      </c>
      <c r="C63" s="40">
        <v>4</v>
      </c>
      <c r="D63" s="40">
        <v>6</v>
      </c>
      <c r="E63" s="41" t="s">
        <v>397</v>
      </c>
      <c r="F63" s="41" t="s">
        <v>398</v>
      </c>
      <c r="G63" s="42" t="s">
        <v>121</v>
      </c>
      <c r="H63" s="43" t="s">
        <v>399</v>
      </c>
      <c r="I63" s="42">
        <v>812317</v>
      </c>
      <c r="J63" s="43" t="s">
        <v>400</v>
      </c>
      <c r="K63" s="40" t="s">
        <v>26</v>
      </c>
      <c r="L63" s="40">
        <v>75</v>
      </c>
      <c r="M63" s="40">
        <v>37.5</v>
      </c>
      <c r="N63" s="42" t="s">
        <v>9</v>
      </c>
      <c r="O63" s="42" t="s">
        <v>22</v>
      </c>
      <c r="P63" s="73"/>
      <c r="Q63" s="73"/>
      <c r="R63" s="73"/>
      <c r="S63" s="25">
        <f t="shared" si="1"/>
        <v>0</v>
      </c>
      <c r="T63" s="9"/>
    </row>
    <row r="64" spans="1:20" x14ac:dyDescent="0.3">
      <c r="A64" s="9"/>
      <c r="B64" s="19" t="s">
        <v>1141</v>
      </c>
      <c r="C64" s="40">
        <v>2</v>
      </c>
      <c r="D64" s="40">
        <v>6</v>
      </c>
      <c r="E64" s="41" t="s">
        <v>401</v>
      </c>
      <c r="F64" s="41" t="s">
        <v>402</v>
      </c>
      <c r="G64" s="42" t="s">
        <v>403</v>
      </c>
      <c r="H64" s="43"/>
      <c r="I64" s="42"/>
      <c r="J64" s="43"/>
      <c r="K64" s="40" t="s">
        <v>30</v>
      </c>
      <c r="L64" s="40">
        <v>500</v>
      </c>
      <c r="M64" s="40">
        <v>25</v>
      </c>
      <c r="N64" s="42" t="s">
        <v>99</v>
      </c>
      <c r="O64" s="42"/>
      <c r="P64" s="73"/>
      <c r="Q64" s="73"/>
      <c r="R64" s="73"/>
      <c r="S64" s="25">
        <f t="shared" si="1"/>
        <v>0</v>
      </c>
      <c r="T64" s="9"/>
    </row>
    <row r="65" spans="1:20" ht="27.6" x14ac:dyDescent="0.3">
      <c r="A65" s="9"/>
      <c r="B65" s="19" t="s">
        <v>1142</v>
      </c>
      <c r="C65" s="40">
        <v>2</v>
      </c>
      <c r="D65" s="40">
        <v>6</v>
      </c>
      <c r="E65" s="41" t="s">
        <v>404</v>
      </c>
      <c r="F65" s="41" t="s">
        <v>402</v>
      </c>
      <c r="G65" s="42" t="s">
        <v>47</v>
      </c>
      <c r="H65" s="43"/>
      <c r="I65" s="42"/>
      <c r="J65" s="43"/>
      <c r="K65" s="40" t="s">
        <v>30</v>
      </c>
      <c r="L65" s="40">
        <v>750</v>
      </c>
      <c r="M65" s="40">
        <v>750</v>
      </c>
      <c r="N65" s="42" t="s">
        <v>99</v>
      </c>
      <c r="O65" s="42"/>
      <c r="P65" s="73"/>
      <c r="Q65" s="73"/>
      <c r="R65" s="73"/>
      <c r="S65" s="25">
        <f t="shared" si="1"/>
        <v>0</v>
      </c>
      <c r="T65" s="9"/>
    </row>
    <row r="66" spans="1:20" ht="41.4" x14ac:dyDescent="0.3">
      <c r="A66" s="9"/>
      <c r="B66" s="19" t="s">
        <v>1143</v>
      </c>
      <c r="C66" s="40">
        <v>1</v>
      </c>
      <c r="D66" s="40">
        <v>6</v>
      </c>
      <c r="E66" s="41" t="s">
        <v>405</v>
      </c>
      <c r="F66" s="41" t="s">
        <v>406</v>
      </c>
      <c r="G66" s="42" t="s">
        <v>102</v>
      </c>
      <c r="H66" s="43" t="s">
        <v>407</v>
      </c>
      <c r="I66" s="42" t="s">
        <v>408</v>
      </c>
      <c r="J66" s="43">
        <v>42.2</v>
      </c>
      <c r="K66" s="40" t="s">
        <v>30</v>
      </c>
      <c r="L66" s="40">
        <v>1100</v>
      </c>
      <c r="M66" s="40">
        <v>300</v>
      </c>
      <c r="N66" s="42" t="s">
        <v>16</v>
      </c>
      <c r="O66" s="42" t="s">
        <v>22</v>
      </c>
      <c r="P66" s="73"/>
      <c r="Q66" s="73"/>
      <c r="R66" s="73"/>
      <c r="S66" s="25">
        <f t="shared" si="1"/>
        <v>0</v>
      </c>
      <c r="T66" s="9"/>
    </row>
    <row r="67" spans="1:20" ht="41.4" x14ac:dyDescent="0.3">
      <c r="A67" s="9"/>
      <c r="B67" s="19" t="s">
        <v>1144</v>
      </c>
      <c r="C67" s="40">
        <v>1</v>
      </c>
      <c r="D67" s="40">
        <v>6</v>
      </c>
      <c r="E67" s="41" t="s">
        <v>409</v>
      </c>
      <c r="F67" s="41" t="s">
        <v>406</v>
      </c>
      <c r="G67" s="42" t="s">
        <v>3</v>
      </c>
      <c r="H67" s="43" t="s">
        <v>410</v>
      </c>
      <c r="I67" s="42" t="s">
        <v>411</v>
      </c>
      <c r="J67" s="43" t="s">
        <v>412</v>
      </c>
      <c r="K67" s="40" t="s">
        <v>26</v>
      </c>
      <c r="L67" s="40">
        <v>420</v>
      </c>
      <c r="M67" s="40">
        <v>250</v>
      </c>
      <c r="N67" s="42" t="s">
        <v>99</v>
      </c>
      <c r="O67" s="42" t="s">
        <v>22</v>
      </c>
      <c r="P67" s="73"/>
      <c r="Q67" s="73"/>
      <c r="R67" s="73"/>
      <c r="S67" s="25">
        <f t="shared" si="1"/>
        <v>0</v>
      </c>
      <c r="T67" s="9"/>
    </row>
    <row r="68" spans="1:20" ht="41.4" x14ac:dyDescent="0.3">
      <c r="A68" s="9"/>
      <c r="B68" s="19" t="s">
        <v>1145</v>
      </c>
      <c r="C68" s="40">
        <v>2</v>
      </c>
      <c r="D68" s="40">
        <v>6</v>
      </c>
      <c r="E68" s="41" t="s">
        <v>413</v>
      </c>
      <c r="F68" s="41" t="s">
        <v>406</v>
      </c>
      <c r="G68" s="42" t="s">
        <v>15</v>
      </c>
      <c r="H68" s="43"/>
      <c r="I68" s="42"/>
      <c r="J68" s="43"/>
      <c r="K68" s="40" t="s">
        <v>30</v>
      </c>
      <c r="L68" s="40">
        <v>60</v>
      </c>
      <c r="M68" s="40" t="s">
        <v>414</v>
      </c>
      <c r="N68" s="42" t="s">
        <v>21</v>
      </c>
      <c r="O68" s="42" t="s">
        <v>22</v>
      </c>
      <c r="P68" s="73"/>
      <c r="Q68" s="73"/>
      <c r="R68" s="73"/>
      <c r="S68" s="25">
        <f t="shared" si="1"/>
        <v>0</v>
      </c>
      <c r="T68" s="9"/>
    </row>
    <row r="69" spans="1:20" ht="41.4" x14ac:dyDescent="0.3">
      <c r="A69" s="9"/>
      <c r="B69" s="19" t="s">
        <v>1146</v>
      </c>
      <c r="C69" s="40">
        <v>1</v>
      </c>
      <c r="D69" s="40">
        <v>6</v>
      </c>
      <c r="E69" s="41" t="s">
        <v>415</v>
      </c>
      <c r="F69" s="41" t="s">
        <v>406</v>
      </c>
      <c r="G69" s="42" t="s">
        <v>47</v>
      </c>
      <c r="H69" s="43" t="s">
        <v>416</v>
      </c>
      <c r="I69" s="42">
        <v>204839</v>
      </c>
      <c r="J69" s="43" t="s">
        <v>417</v>
      </c>
      <c r="K69" s="40" t="s">
        <v>26</v>
      </c>
      <c r="L69" s="40">
        <v>250</v>
      </c>
      <c r="M69" s="40">
        <v>50</v>
      </c>
      <c r="N69" s="42" t="s">
        <v>99</v>
      </c>
      <c r="O69" s="42" t="s">
        <v>22</v>
      </c>
      <c r="P69" s="73"/>
      <c r="Q69" s="73"/>
      <c r="R69" s="73"/>
      <c r="S69" s="25">
        <f t="shared" si="1"/>
        <v>0</v>
      </c>
      <c r="T69" s="9"/>
    </row>
    <row r="70" spans="1:20" ht="41.4" x14ac:dyDescent="0.3">
      <c r="A70" s="9"/>
      <c r="B70" s="19" t="s">
        <v>1147</v>
      </c>
      <c r="C70" s="40">
        <v>1</v>
      </c>
      <c r="D70" s="40">
        <v>6</v>
      </c>
      <c r="E70" s="41" t="s">
        <v>418</v>
      </c>
      <c r="F70" s="41" t="s">
        <v>406</v>
      </c>
      <c r="G70" s="42" t="s">
        <v>47</v>
      </c>
      <c r="H70" s="43" t="s">
        <v>419</v>
      </c>
      <c r="I70" s="42">
        <v>3023838</v>
      </c>
      <c r="J70" s="43">
        <v>834</v>
      </c>
      <c r="K70" s="40" t="s">
        <v>30</v>
      </c>
      <c r="L70" s="40">
        <v>1074</v>
      </c>
      <c r="M70" s="40">
        <v>300</v>
      </c>
      <c r="N70" s="42" t="s">
        <v>99</v>
      </c>
      <c r="O70" s="42" t="s">
        <v>22</v>
      </c>
      <c r="P70" s="73"/>
      <c r="Q70" s="73"/>
      <c r="R70" s="73"/>
      <c r="S70" s="25">
        <f t="shared" si="1"/>
        <v>0</v>
      </c>
      <c r="T70" s="9"/>
    </row>
    <row r="71" spans="1:20" ht="41.4" x14ac:dyDescent="0.3">
      <c r="A71" s="9"/>
      <c r="B71" s="19" t="s">
        <v>1148</v>
      </c>
      <c r="C71" s="40">
        <v>1</v>
      </c>
      <c r="D71" s="40">
        <v>6</v>
      </c>
      <c r="E71" s="41" t="s">
        <v>1087</v>
      </c>
      <c r="F71" s="41" t="s">
        <v>406</v>
      </c>
      <c r="G71" s="42" t="s">
        <v>420</v>
      </c>
      <c r="H71" s="43"/>
      <c r="I71" s="42" t="s">
        <v>421</v>
      </c>
      <c r="J71" s="43" t="s">
        <v>422</v>
      </c>
      <c r="K71" s="40" t="s">
        <v>30</v>
      </c>
      <c r="L71" s="40">
        <v>2000</v>
      </c>
      <c r="M71" s="40">
        <v>500</v>
      </c>
      <c r="N71" s="42" t="s">
        <v>99</v>
      </c>
      <c r="O71" s="42" t="s">
        <v>10</v>
      </c>
      <c r="P71" s="73"/>
      <c r="Q71" s="73"/>
      <c r="R71" s="73"/>
      <c r="S71" s="25">
        <f t="shared" si="1"/>
        <v>0</v>
      </c>
      <c r="T71" s="9"/>
    </row>
    <row r="72" spans="1:20" ht="41.4" x14ac:dyDescent="0.3">
      <c r="A72" s="9"/>
      <c r="B72" s="19" t="s">
        <v>1149</v>
      </c>
      <c r="C72" s="40">
        <v>1</v>
      </c>
      <c r="D72" s="40">
        <v>6</v>
      </c>
      <c r="E72" s="41" t="s">
        <v>423</v>
      </c>
      <c r="F72" s="41" t="s">
        <v>406</v>
      </c>
      <c r="G72" s="42" t="s">
        <v>40</v>
      </c>
      <c r="H72" s="43" t="s">
        <v>424</v>
      </c>
      <c r="I72" s="42" t="s">
        <v>425</v>
      </c>
      <c r="J72" s="43" t="s">
        <v>426</v>
      </c>
      <c r="K72" s="40" t="s">
        <v>30</v>
      </c>
      <c r="L72" s="40">
        <v>500</v>
      </c>
      <c r="M72" s="40">
        <v>175</v>
      </c>
      <c r="N72" s="42" t="s">
        <v>99</v>
      </c>
      <c r="O72" s="42" t="s">
        <v>22</v>
      </c>
      <c r="P72" s="73"/>
      <c r="Q72" s="73"/>
      <c r="R72" s="73"/>
      <c r="S72" s="25">
        <f t="shared" si="1"/>
        <v>0</v>
      </c>
      <c r="T72" s="9"/>
    </row>
    <row r="73" spans="1:20" ht="41.4" x14ac:dyDescent="0.3">
      <c r="A73" s="9"/>
      <c r="B73" s="19" t="s">
        <v>1150</v>
      </c>
      <c r="C73" s="40">
        <v>1</v>
      </c>
      <c r="D73" s="40">
        <v>6</v>
      </c>
      <c r="E73" s="41" t="s">
        <v>427</v>
      </c>
      <c r="F73" s="41" t="s">
        <v>406</v>
      </c>
      <c r="G73" s="42" t="s">
        <v>40</v>
      </c>
      <c r="H73" s="43" t="s">
        <v>428</v>
      </c>
      <c r="I73" s="42" t="s">
        <v>429</v>
      </c>
      <c r="J73" s="43" t="s">
        <v>430</v>
      </c>
      <c r="K73" s="40" t="s">
        <v>26</v>
      </c>
      <c r="L73" s="40">
        <v>4000</v>
      </c>
      <c r="M73" s="40">
        <v>750</v>
      </c>
      <c r="N73" s="42" t="s">
        <v>99</v>
      </c>
      <c r="O73" s="42" t="s">
        <v>10</v>
      </c>
      <c r="P73" s="73"/>
      <c r="Q73" s="73"/>
      <c r="R73" s="73"/>
      <c r="S73" s="25">
        <f t="shared" si="1"/>
        <v>0</v>
      </c>
      <c r="T73" s="9"/>
    </row>
    <row r="74" spans="1:20" ht="27.6" x14ac:dyDescent="0.3">
      <c r="A74" s="9"/>
      <c r="B74" s="19" t="s">
        <v>1151</v>
      </c>
      <c r="C74" s="40">
        <v>1</v>
      </c>
      <c r="D74" s="40">
        <v>6</v>
      </c>
      <c r="E74" s="41" t="s">
        <v>431</v>
      </c>
      <c r="F74" s="41" t="s">
        <v>432</v>
      </c>
      <c r="G74" s="42" t="s">
        <v>102</v>
      </c>
      <c r="H74" s="43"/>
      <c r="I74" s="42"/>
      <c r="J74" s="43"/>
      <c r="K74" s="40" t="s">
        <v>30</v>
      </c>
      <c r="L74" s="40">
        <v>6000</v>
      </c>
      <c r="M74" s="40">
        <v>540</v>
      </c>
      <c r="N74" s="42" t="s">
        <v>251</v>
      </c>
      <c r="O74" s="42"/>
      <c r="P74" s="73"/>
      <c r="Q74" s="73"/>
      <c r="R74" s="73"/>
      <c r="S74" s="25">
        <f t="shared" si="1"/>
        <v>0</v>
      </c>
      <c r="T74" s="9"/>
    </row>
    <row r="75" spans="1:20" ht="27.6" x14ac:dyDescent="0.3">
      <c r="A75" s="9"/>
      <c r="B75" s="19" t="s">
        <v>1152</v>
      </c>
      <c r="C75" s="40">
        <v>1</v>
      </c>
      <c r="D75" s="40">
        <v>6</v>
      </c>
      <c r="E75" s="41" t="s">
        <v>431</v>
      </c>
      <c r="F75" s="41" t="s">
        <v>432</v>
      </c>
      <c r="G75" s="42" t="s">
        <v>102</v>
      </c>
      <c r="H75" s="43"/>
      <c r="I75" s="42"/>
      <c r="J75" s="43"/>
      <c r="K75" s="40" t="s">
        <v>30</v>
      </c>
      <c r="L75" s="40" t="s">
        <v>8</v>
      </c>
      <c r="M75" s="40">
        <v>540</v>
      </c>
      <c r="N75" s="42" t="s">
        <v>251</v>
      </c>
      <c r="O75" s="42"/>
      <c r="P75" s="73"/>
      <c r="Q75" s="73"/>
      <c r="R75" s="73"/>
      <c r="S75" s="25">
        <f t="shared" si="1"/>
        <v>0</v>
      </c>
      <c r="T75" s="9"/>
    </row>
    <row r="76" spans="1:20" ht="27.6" x14ac:dyDescent="0.3">
      <c r="A76" s="9"/>
      <c r="B76" s="19" t="s">
        <v>1153</v>
      </c>
      <c r="C76" s="40">
        <v>1</v>
      </c>
      <c r="D76" s="40">
        <v>6</v>
      </c>
      <c r="E76" s="41" t="s">
        <v>431</v>
      </c>
      <c r="F76" s="41" t="s">
        <v>432</v>
      </c>
      <c r="G76" s="42" t="s">
        <v>102</v>
      </c>
      <c r="H76" s="43"/>
      <c r="I76" s="42"/>
      <c r="J76" s="43"/>
      <c r="K76" s="40" t="s">
        <v>30</v>
      </c>
      <c r="L76" s="40" t="s">
        <v>8</v>
      </c>
      <c r="M76" s="40">
        <v>1100</v>
      </c>
      <c r="N76" s="42" t="s">
        <v>251</v>
      </c>
      <c r="O76" s="42"/>
      <c r="P76" s="73"/>
      <c r="Q76" s="73"/>
      <c r="R76" s="73"/>
      <c r="S76" s="25">
        <f t="shared" ref="S76:S102" si="2">SUM(P76:R76)</f>
        <v>0</v>
      </c>
      <c r="T76" s="9"/>
    </row>
    <row r="77" spans="1:20" ht="27.6" x14ac:dyDescent="0.3">
      <c r="A77" s="9"/>
      <c r="B77" s="19" t="s">
        <v>1154</v>
      </c>
      <c r="C77" s="40">
        <v>1</v>
      </c>
      <c r="D77" s="40">
        <v>6</v>
      </c>
      <c r="E77" s="41" t="s">
        <v>431</v>
      </c>
      <c r="F77" s="41" t="s">
        <v>432</v>
      </c>
      <c r="G77" s="42" t="s">
        <v>102</v>
      </c>
      <c r="H77" s="43"/>
      <c r="I77" s="42"/>
      <c r="J77" s="43"/>
      <c r="K77" s="40" t="s">
        <v>433</v>
      </c>
      <c r="L77" s="40" t="s">
        <v>8</v>
      </c>
      <c r="M77" s="40">
        <v>540</v>
      </c>
      <c r="N77" s="42" t="s">
        <v>251</v>
      </c>
      <c r="O77" s="42"/>
      <c r="P77" s="73"/>
      <c r="Q77" s="73"/>
      <c r="R77" s="73"/>
      <c r="S77" s="25">
        <f t="shared" si="2"/>
        <v>0</v>
      </c>
      <c r="T77" s="9"/>
    </row>
    <row r="78" spans="1:20" ht="41.4" x14ac:dyDescent="0.3">
      <c r="A78" s="9"/>
      <c r="B78" s="19" t="s">
        <v>1155</v>
      </c>
      <c r="C78" s="40">
        <v>1</v>
      </c>
      <c r="D78" s="40">
        <v>6</v>
      </c>
      <c r="E78" s="41" t="s">
        <v>434</v>
      </c>
      <c r="F78" s="41" t="s">
        <v>435</v>
      </c>
      <c r="G78" s="42" t="s">
        <v>15</v>
      </c>
      <c r="H78" s="43" t="s">
        <v>436</v>
      </c>
      <c r="I78" s="42">
        <v>887080</v>
      </c>
      <c r="J78" s="43" t="s">
        <v>437</v>
      </c>
      <c r="K78" s="40" t="s">
        <v>26</v>
      </c>
      <c r="L78" s="40"/>
      <c r="M78" s="40"/>
      <c r="N78" s="42" t="s">
        <v>99</v>
      </c>
      <c r="O78" s="42" t="s">
        <v>10</v>
      </c>
      <c r="P78" s="73"/>
      <c r="Q78" s="73"/>
      <c r="R78" s="73"/>
      <c r="S78" s="25">
        <f t="shared" si="2"/>
        <v>0</v>
      </c>
      <c r="T78" s="9"/>
    </row>
    <row r="79" spans="1:20" ht="41.4" x14ac:dyDescent="0.3">
      <c r="A79" s="9"/>
      <c r="B79" s="19" t="s">
        <v>1156</v>
      </c>
      <c r="C79" s="40">
        <v>4</v>
      </c>
      <c r="D79" s="40">
        <v>6</v>
      </c>
      <c r="E79" s="41" t="s">
        <v>438</v>
      </c>
      <c r="F79" s="41" t="s">
        <v>439</v>
      </c>
      <c r="G79" s="42" t="s">
        <v>110</v>
      </c>
      <c r="H79" s="43" t="s">
        <v>440</v>
      </c>
      <c r="I79" s="42">
        <v>280452</v>
      </c>
      <c r="J79" s="43">
        <v>25.3</v>
      </c>
      <c r="K79" s="40" t="s">
        <v>30</v>
      </c>
      <c r="L79" s="40">
        <v>100</v>
      </c>
      <c r="M79" s="40">
        <v>25</v>
      </c>
      <c r="N79" s="42" t="s">
        <v>9</v>
      </c>
      <c r="O79" s="42" t="s">
        <v>10</v>
      </c>
      <c r="P79" s="73"/>
      <c r="Q79" s="73"/>
      <c r="R79" s="73"/>
      <c r="S79" s="25">
        <f t="shared" si="2"/>
        <v>0</v>
      </c>
      <c r="T79" s="9"/>
    </row>
    <row r="80" spans="1:20" ht="27.6" x14ac:dyDescent="0.3">
      <c r="A80" s="9"/>
      <c r="B80" s="19" t="s">
        <v>1157</v>
      </c>
      <c r="C80" s="40">
        <v>1</v>
      </c>
      <c r="D80" s="40">
        <v>6</v>
      </c>
      <c r="E80" s="41" t="s">
        <v>441</v>
      </c>
      <c r="F80" s="41" t="s">
        <v>442</v>
      </c>
      <c r="G80" s="42" t="s">
        <v>8</v>
      </c>
      <c r="H80" s="43" t="s">
        <v>8</v>
      </c>
      <c r="I80" s="42" t="s">
        <v>8</v>
      </c>
      <c r="J80" s="43" t="s">
        <v>8</v>
      </c>
      <c r="K80" s="40" t="s">
        <v>7</v>
      </c>
      <c r="L80" s="40" t="s">
        <v>8</v>
      </c>
      <c r="M80" s="40" t="s">
        <v>8</v>
      </c>
      <c r="N80" s="42" t="s">
        <v>99</v>
      </c>
      <c r="O80" s="42" t="s">
        <v>8</v>
      </c>
      <c r="P80" s="73"/>
      <c r="Q80" s="73"/>
      <c r="R80" s="73"/>
      <c r="S80" s="25">
        <f t="shared" si="2"/>
        <v>0</v>
      </c>
      <c r="T80" s="9"/>
    </row>
    <row r="81" spans="1:20" ht="27.6" x14ac:dyDescent="0.3">
      <c r="A81" s="9"/>
      <c r="B81" s="19" t="s">
        <v>1158</v>
      </c>
      <c r="C81" s="40">
        <v>2</v>
      </c>
      <c r="D81" s="40">
        <v>6</v>
      </c>
      <c r="E81" s="41" t="s">
        <v>443</v>
      </c>
      <c r="F81" s="41" t="s">
        <v>444</v>
      </c>
      <c r="G81" s="42" t="s">
        <v>445</v>
      </c>
      <c r="H81" s="43"/>
      <c r="I81" s="42"/>
      <c r="J81" s="43"/>
      <c r="K81" s="40" t="s">
        <v>446</v>
      </c>
      <c r="L81" s="40">
        <v>350</v>
      </c>
      <c r="M81" s="40">
        <v>400</v>
      </c>
      <c r="N81" s="42" t="s">
        <v>99</v>
      </c>
      <c r="O81" s="42"/>
      <c r="P81" s="73"/>
      <c r="Q81" s="73"/>
      <c r="R81" s="73"/>
      <c r="S81" s="25">
        <f t="shared" si="2"/>
        <v>0</v>
      </c>
      <c r="T81" s="9"/>
    </row>
    <row r="82" spans="1:20" ht="27.6" x14ac:dyDescent="0.3">
      <c r="A82" s="9"/>
      <c r="B82" s="19" t="s">
        <v>1159</v>
      </c>
      <c r="C82" s="40">
        <v>1</v>
      </c>
      <c r="D82" s="40">
        <v>6</v>
      </c>
      <c r="E82" s="41" t="s">
        <v>447</v>
      </c>
      <c r="F82" s="41" t="s">
        <v>448</v>
      </c>
      <c r="G82" s="42" t="s">
        <v>449</v>
      </c>
      <c r="H82" s="43" t="s">
        <v>450</v>
      </c>
      <c r="I82" s="42">
        <v>707965</v>
      </c>
      <c r="J82" s="43" t="s">
        <v>451</v>
      </c>
      <c r="K82" s="40" t="s">
        <v>26</v>
      </c>
      <c r="L82" s="40">
        <v>300</v>
      </c>
      <c r="M82" s="40">
        <v>150</v>
      </c>
      <c r="N82" s="42" t="s">
        <v>99</v>
      </c>
      <c r="O82" s="42" t="s">
        <v>10</v>
      </c>
      <c r="P82" s="73"/>
      <c r="Q82" s="73"/>
      <c r="R82" s="73"/>
      <c r="S82" s="25">
        <f t="shared" si="2"/>
        <v>0</v>
      </c>
      <c r="T82" s="9"/>
    </row>
    <row r="83" spans="1:20" ht="27.6" x14ac:dyDescent="0.3">
      <c r="A83" s="9"/>
      <c r="B83" s="19" t="s">
        <v>1160</v>
      </c>
      <c r="C83" s="40">
        <v>1</v>
      </c>
      <c r="D83" s="40">
        <v>6</v>
      </c>
      <c r="E83" s="41" t="s">
        <v>452</v>
      </c>
      <c r="F83" s="41" t="s">
        <v>448</v>
      </c>
      <c r="G83" s="42" t="s">
        <v>453</v>
      </c>
      <c r="H83" s="43" t="s">
        <v>454</v>
      </c>
      <c r="I83" s="42">
        <v>37108726</v>
      </c>
      <c r="J83" s="43" t="s">
        <v>455</v>
      </c>
      <c r="K83" s="40" t="s">
        <v>26</v>
      </c>
      <c r="L83" s="40" t="s">
        <v>456</v>
      </c>
      <c r="M83" s="40">
        <v>450</v>
      </c>
      <c r="N83" s="42" t="s">
        <v>99</v>
      </c>
      <c r="O83" s="42" t="s">
        <v>10</v>
      </c>
      <c r="P83" s="73"/>
      <c r="Q83" s="73"/>
      <c r="R83" s="73"/>
      <c r="S83" s="25">
        <f t="shared" si="2"/>
        <v>0</v>
      </c>
      <c r="T83" s="9"/>
    </row>
    <row r="84" spans="1:20" ht="27.6" x14ac:dyDescent="0.3">
      <c r="A84" s="9"/>
      <c r="B84" s="19" t="s">
        <v>1161</v>
      </c>
      <c r="C84" s="40">
        <v>1</v>
      </c>
      <c r="D84" s="40">
        <v>6</v>
      </c>
      <c r="E84" s="41" t="s">
        <v>457</v>
      </c>
      <c r="F84" s="41" t="s">
        <v>448</v>
      </c>
      <c r="G84" s="42" t="s">
        <v>458</v>
      </c>
      <c r="H84" s="43" t="s">
        <v>459</v>
      </c>
      <c r="I84" s="42" t="s">
        <v>460</v>
      </c>
      <c r="J84" s="43" t="s">
        <v>461</v>
      </c>
      <c r="K84" s="40" t="s">
        <v>26</v>
      </c>
      <c r="L84" s="40">
        <v>50</v>
      </c>
      <c r="M84" s="40">
        <v>50</v>
      </c>
      <c r="N84" s="42" t="s">
        <v>99</v>
      </c>
      <c r="O84" s="42" t="s">
        <v>10</v>
      </c>
      <c r="P84" s="73"/>
      <c r="Q84" s="73"/>
      <c r="R84" s="73"/>
      <c r="S84" s="25">
        <f t="shared" si="2"/>
        <v>0</v>
      </c>
      <c r="T84" s="9"/>
    </row>
    <row r="85" spans="1:20" ht="27.6" x14ac:dyDescent="0.3">
      <c r="A85" s="9"/>
      <c r="B85" s="19" t="s">
        <v>1162</v>
      </c>
      <c r="C85" s="40">
        <v>1</v>
      </c>
      <c r="D85" s="40">
        <v>6</v>
      </c>
      <c r="E85" s="41" t="s">
        <v>462</v>
      </c>
      <c r="F85" s="41" t="s">
        <v>448</v>
      </c>
      <c r="G85" s="42" t="s">
        <v>463</v>
      </c>
      <c r="H85" s="43">
        <v>3005099</v>
      </c>
      <c r="I85" s="42">
        <v>66366</v>
      </c>
      <c r="J85" s="43" t="s">
        <v>8</v>
      </c>
      <c r="K85" s="40" t="s">
        <v>26</v>
      </c>
      <c r="L85" s="40" t="s">
        <v>8</v>
      </c>
      <c r="M85" s="40">
        <v>300</v>
      </c>
      <c r="N85" s="42" t="s">
        <v>99</v>
      </c>
      <c r="O85" s="42" t="s">
        <v>10</v>
      </c>
      <c r="P85" s="73"/>
      <c r="Q85" s="73"/>
      <c r="R85" s="73"/>
      <c r="S85" s="25">
        <f t="shared" si="2"/>
        <v>0</v>
      </c>
      <c r="T85" s="9"/>
    </row>
    <row r="86" spans="1:20" ht="27.6" x14ac:dyDescent="0.3">
      <c r="A86" s="9"/>
      <c r="B86" s="19" t="s">
        <v>1163</v>
      </c>
      <c r="C86" s="40">
        <v>1</v>
      </c>
      <c r="D86" s="40">
        <v>6</v>
      </c>
      <c r="E86" s="41" t="s">
        <v>464</v>
      </c>
      <c r="F86" s="41" t="s">
        <v>465</v>
      </c>
      <c r="G86" s="42" t="s">
        <v>466</v>
      </c>
      <c r="H86" s="43" t="s">
        <v>467</v>
      </c>
      <c r="I86" s="42">
        <v>635576</v>
      </c>
      <c r="J86" s="43" t="s">
        <v>468</v>
      </c>
      <c r="K86" s="40" t="s">
        <v>26</v>
      </c>
      <c r="L86" s="40">
        <v>300</v>
      </c>
      <c r="M86" s="40">
        <v>605</v>
      </c>
      <c r="N86" s="42" t="s">
        <v>99</v>
      </c>
      <c r="O86" s="42" t="s">
        <v>10</v>
      </c>
      <c r="P86" s="73"/>
      <c r="Q86" s="73"/>
      <c r="R86" s="73"/>
      <c r="S86" s="25">
        <f t="shared" si="2"/>
        <v>0</v>
      </c>
      <c r="T86" s="9"/>
    </row>
    <row r="87" spans="1:20" ht="27.6" x14ac:dyDescent="0.3">
      <c r="A87" s="9"/>
      <c r="B87" s="19" t="s">
        <v>1164</v>
      </c>
      <c r="C87" s="40">
        <v>4</v>
      </c>
      <c r="D87" s="40">
        <v>6</v>
      </c>
      <c r="E87" s="41" t="s">
        <v>469</v>
      </c>
      <c r="F87" s="41" t="s">
        <v>470</v>
      </c>
      <c r="G87" s="42" t="s">
        <v>3</v>
      </c>
      <c r="H87" s="43" t="s">
        <v>471</v>
      </c>
      <c r="I87" s="42" t="s">
        <v>472</v>
      </c>
      <c r="J87" s="43">
        <v>21.2</v>
      </c>
      <c r="K87" s="40" t="s">
        <v>7</v>
      </c>
      <c r="L87" s="40" t="s">
        <v>8</v>
      </c>
      <c r="M87" s="40">
        <v>100</v>
      </c>
      <c r="N87" s="42" t="s">
        <v>9</v>
      </c>
      <c r="O87" s="42" t="s">
        <v>22</v>
      </c>
      <c r="P87" s="73"/>
      <c r="Q87" s="73"/>
      <c r="R87" s="73"/>
      <c r="S87" s="25">
        <f t="shared" si="2"/>
        <v>0</v>
      </c>
      <c r="T87" s="9"/>
    </row>
    <row r="88" spans="1:20" ht="27.6" x14ac:dyDescent="0.3">
      <c r="A88" s="9"/>
      <c r="B88" s="19" t="s">
        <v>1165</v>
      </c>
      <c r="C88" s="40">
        <v>4</v>
      </c>
      <c r="D88" s="40">
        <v>6</v>
      </c>
      <c r="E88" s="41" t="s">
        <v>473</v>
      </c>
      <c r="F88" s="41" t="s">
        <v>474</v>
      </c>
      <c r="G88" s="42" t="s">
        <v>40</v>
      </c>
      <c r="H88" s="43" t="s">
        <v>475</v>
      </c>
      <c r="I88" s="42">
        <v>97370425</v>
      </c>
      <c r="J88" s="43" t="s">
        <v>476</v>
      </c>
      <c r="K88" s="40" t="s">
        <v>26</v>
      </c>
      <c r="L88" s="40">
        <v>75</v>
      </c>
      <c r="M88" s="40">
        <v>30</v>
      </c>
      <c r="N88" s="42" t="s">
        <v>9</v>
      </c>
      <c r="O88" s="42" t="s">
        <v>22</v>
      </c>
      <c r="P88" s="73"/>
      <c r="Q88" s="73"/>
      <c r="R88" s="73"/>
      <c r="S88" s="25">
        <f t="shared" si="2"/>
        <v>0</v>
      </c>
      <c r="T88" s="9"/>
    </row>
    <row r="89" spans="1:20" ht="27.6" x14ac:dyDescent="0.3">
      <c r="A89" s="9"/>
      <c r="B89" s="19" t="s">
        <v>1166</v>
      </c>
      <c r="C89" s="40">
        <v>1</v>
      </c>
      <c r="D89" s="40">
        <v>6</v>
      </c>
      <c r="E89" s="41" t="s">
        <v>477</v>
      </c>
      <c r="F89" s="41" t="s">
        <v>478</v>
      </c>
      <c r="G89" s="42" t="s">
        <v>47</v>
      </c>
      <c r="H89" s="43" t="s">
        <v>479</v>
      </c>
      <c r="I89" s="42">
        <v>2340870</v>
      </c>
      <c r="J89" s="43" t="s">
        <v>480</v>
      </c>
      <c r="K89" s="40" t="s">
        <v>26</v>
      </c>
      <c r="L89" s="40"/>
      <c r="M89" s="40">
        <v>525</v>
      </c>
      <c r="N89" s="42" t="s">
        <v>251</v>
      </c>
      <c r="O89" s="42" t="s">
        <v>481</v>
      </c>
      <c r="P89" s="73"/>
      <c r="Q89" s="73"/>
      <c r="R89" s="73"/>
      <c r="S89" s="25">
        <f t="shared" si="2"/>
        <v>0</v>
      </c>
      <c r="T89" s="9"/>
    </row>
    <row r="90" spans="1:20" ht="27.6" x14ac:dyDescent="0.3">
      <c r="A90" s="9"/>
      <c r="B90" s="19" t="s">
        <v>1167</v>
      </c>
      <c r="C90" s="40">
        <v>1</v>
      </c>
      <c r="D90" s="40">
        <v>6</v>
      </c>
      <c r="E90" s="41" t="s">
        <v>477</v>
      </c>
      <c r="F90" s="41" t="s">
        <v>482</v>
      </c>
      <c r="G90" s="42" t="s">
        <v>47</v>
      </c>
      <c r="H90" s="43" t="s">
        <v>483</v>
      </c>
      <c r="I90" s="42">
        <v>2339214</v>
      </c>
      <c r="J90" s="43" t="s">
        <v>484</v>
      </c>
      <c r="K90" s="40" t="s">
        <v>26</v>
      </c>
      <c r="L90" s="40"/>
      <c r="M90" s="40">
        <v>300</v>
      </c>
      <c r="N90" s="42" t="s">
        <v>251</v>
      </c>
      <c r="O90" s="42" t="s">
        <v>481</v>
      </c>
      <c r="P90" s="73"/>
      <c r="Q90" s="73"/>
      <c r="R90" s="73"/>
      <c r="S90" s="25">
        <f t="shared" si="2"/>
        <v>0</v>
      </c>
      <c r="T90" s="9"/>
    </row>
    <row r="91" spans="1:20" x14ac:dyDescent="0.3">
      <c r="A91" s="9"/>
      <c r="B91" s="19" t="s">
        <v>1168</v>
      </c>
      <c r="C91" s="40">
        <v>1</v>
      </c>
      <c r="D91" s="40">
        <v>6</v>
      </c>
      <c r="E91" s="41" t="s">
        <v>485</v>
      </c>
      <c r="F91" s="41" t="s">
        <v>486</v>
      </c>
      <c r="G91" s="42" t="s">
        <v>15</v>
      </c>
      <c r="H91" s="43">
        <v>2090740100</v>
      </c>
      <c r="I91" s="42"/>
      <c r="J91" s="43"/>
      <c r="K91" s="40" t="s">
        <v>30</v>
      </c>
      <c r="L91" s="40" t="s">
        <v>8</v>
      </c>
      <c r="M91" s="40">
        <v>15</v>
      </c>
      <c r="N91" s="42" t="s">
        <v>31</v>
      </c>
      <c r="O91" s="42"/>
      <c r="P91" s="73"/>
      <c r="Q91" s="73"/>
      <c r="R91" s="73"/>
      <c r="S91" s="25">
        <f t="shared" si="2"/>
        <v>0</v>
      </c>
      <c r="T91" s="9"/>
    </row>
    <row r="92" spans="1:20" ht="27.6" x14ac:dyDescent="0.3">
      <c r="A92" s="9"/>
      <c r="B92" s="19" t="s">
        <v>1169</v>
      </c>
      <c r="C92" s="40">
        <v>2</v>
      </c>
      <c r="D92" s="40">
        <v>6</v>
      </c>
      <c r="E92" s="41" t="s">
        <v>487</v>
      </c>
      <c r="F92" s="41" t="s">
        <v>488</v>
      </c>
      <c r="G92" s="42" t="s">
        <v>65</v>
      </c>
      <c r="H92" s="43" t="s">
        <v>489</v>
      </c>
      <c r="I92" s="42" t="s">
        <v>490</v>
      </c>
      <c r="J92" s="43" t="s">
        <v>491</v>
      </c>
      <c r="K92" s="40" t="s">
        <v>26</v>
      </c>
      <c r="L92" s="40">
        <v>500</v>
      </c>
      <c r="M92" s="40">
        <v>150</v>
      </c>
      <c r="N92" s="42" t="s">
        <v>16</v>
      </c>
      <c r="O92" s="42" t="s">
        <v>492</v>
      </c>
      <c r="P92" s="73"/>
      <c r="Q92" s="73"/>
      <c r="R92" s="73"/>
      <c r="S92" s="25">
        <f t="shared" si="2"/>
        <v>0</v>
      </c>
      <c r="T92" s="9"/>
    </row>
    <row r="93" spans="1:20" x14ac:dyDescent="0.3">
      <c r="A93" s="9"/>
      <c r="B93" s="19" t="s">
        <v>1170</v>
      </c>
      <c r="C93" s="40">
        <v>1</v>
      </c>
      <c r="D93" s="40">
        <v>6</v>
      </c>
      <c r="E93" s="41" t="s">
        <v>493</v>
      </c>
      <c r="F93" s="41" t="s">
        <v>494</v>
      </c>
      <c r="G93" s="42" t="s">
        <v>15</v>
      </c>
      <c r="H93" s="43">
        <v>2588780100</v>
      </c>
      <c r="I93" s="42"/>
      <c r="J93" s="43"/>
      <c r="K93" s="40" t="s">
        <v>30</v>
      </c>
      <c r="L93" s="40" t="s">
        <v>8</v>
      </c>
      <c r="M93" s="40">
        <v>15</v>
      </c>
      <c r="N93" s="42" t="s">
        <v>31</v>
      </c>
      <c r="O93" s="42"/>
      <c r="P93" s="73"/>
      <c r="Q93" s="73"/>
      <c r="R93" s="73"/>
      <c r="S93" s="25">
        <f t="shared" si="2"/>
        <v>0</v>
      </c>
      <c r="T93" s="9"/>
    </row>
    <row r="94" spans="1:20" x14ac:dyDescent="0.3">
      <c r="A94" s="9"/>
      <c r="B94" s="19" t="s">
        <v>1171</v>
      </c>
      <c r="C94" s="40">
        <v>3</v>
      </c>
      <c r="D94" s="40">
        <v>6</v>
      </c>
      <c r="E94" s="41" t="s">
        <v>495</v>
      </c>
      <c r="F94" s="41" t="s">
        <v>496</v>
      </c>
      <c r="G94" s="42" t="s">
        <v>403</v>
      </c>
      <c r="H94" s="43" t="s">
        <v>497</v>
      </c>
      <c r="I94" s="42" t="s">
        <v>498</v>
      </c>
      <c r="J94" s="43"/>
      <c r="K94" s="40"/>
      <c r="L94" s="40" t="s">
        <v>8</v>
      </c>
      <c r="M94" s="40"/>
      <c r="N94" s="42" t="s">
        <v>99</v>
      </c>
      <c r="O94" s="42"/>
      <c r="P94" s="73"/>
      <c r="Q94" s="73"/>
      <c r="R94" s="73"/>
      <c r="S94" s="25">
        <f t="shared" si="2"/>
        <v>0</v>
      </c>
      <c r="T94" s="9"/>
    </row>
    <row r="95" spans="1:20" x14ac:dyDescent="0.3">
      <c r="A95" s="9"/>
      <c r="B95" s="19" t="s">
        <v>1172</v>
      </c>
      <c r="C95" s="40">
        <v>3</v>
      </c>
      <c r="D95" s="40">
        <v>6</v>
      </c>
      <c r="E95" s="41" t="s">
        <v>495</v>
      </c>
      <c r="F95" s="41" t="s">
        <v>496</v>
      </c>
      <c r="G95" s="42" t="s">
        <v>499</v>
      </c>
      <c r="H95" s="43" t="s">
        <v>500</v>
      </c>
      <c r="I95" s="42"/>
      <c r="J95" s="43"/>
      <c r="K95" s="40"/>
      <c r="L95" s="40">
        <v>100</v>
      </c>
      <c r="M95" s="40"/>
      <c r="N95" s="42" t="s">
        <v>99</v>
      </c>
      <c r="O95" s="42"/>
      <c r="P95" s="73"/>
      <c r="Q95" s="73"/>
      <c r="R95" s="73"/>
      <c r="S95" s="25">
        <f t="shared" si="2"/>
        <v>0</v>
      </c>
      <c r="T95" s="9"/>
    </row>
    <row r="96" spans="1:20" x14ac:dyDescent="0.3">
      <c r="A96" s="9"/>
      <c r="B96" s="19" t="s">
        <v>1173</v>
      </c>
      <c r="C96" s="40">
        <v>3</v>
      </c>
      <c r="D96" s="40">
        <v>6</v>
      </c>
      <c r="E96" s="41" t="s">
        <v>495</v>
      </c>
      <c r="F96" s="41" t="s">
        <v>496</v>
      </c>
      <c r="G96" s="42" t="s">
        <v>501</v>
      </c>
      <c r="H96" s="43"/>
      <c r="I96" s="42"/>
      <c r="J96" s="43"/>
      <c r="K96" s="40" t="s">
        <v>30</v>
      </c>
      <c r="L96" s="40">
        <v>500</v>
      </c>
      <c r="M96" s="40">
        <v>500</v>
      </c>
      <c r="N96" s="42" t="s">
        <v>99</v>
      </c>
      <c r="O96" s="42"/>
      <c r="P96" s="73"/>
      <c r="Q96" s="73"/>
      <c r="R96" s="73"/>
      <c r="S96" s="25">
        <f t="shared" si="2"/>
        <v>0</v>
      </c>
      <c r="T96" s="9"/>
    </row>
    <row r="97" spans="1:20" x14ac:dyDescent="0.3">
      <c r="A97" s="9"/>
      <c r="B97" s="19" t="s">
        <v>1174</v>
      </c>
      <c r="C97" s="40">
        <v>3</v>
      </c>
      <c r="D97" s="40">
        <v>6</v>
      </c>
      <c r="E97" s="41" t="s">
        <v>495</v>
      </c>
      <c r="F97" s="41" t="s">
        <v>496</v>
      </c>
      <c r="G97" s="42" t="s">
        <v>8</v>
      </c>
      <c r="H97" s="43" t="s">
        <v>8</v>
      </c>
      <c r="I97" s="42" t="s">
        <v>8</v>
      </c>
      <c r="J97" s="43" t="s">
        <v>8</v>
      </c>
      <c r="K97" s="40"/>
      <c r="L97" s="40" t="s">
        <v>8</v>
      </c>
      <c r="M97" s="40" t="s">
        <v>8</v>
      </c>
      <c r="N97" s="42" t="s">
        <v>99</v>
      </c>
      <c r="O97" s="42" t="s">
        <v>8</v>
      </c>
      <c r="P97" s="73"/>
      <c r="Q97" s="73"/>
      <c r="R97" s="73"/>
      <c r="S97" s="25">
        <f t="shared" si="2"/>
        <v>0</v>
      </c>
      <c r="T97" s="9"/>
    </row>
    <row r="98" spans="1:20" x14ac:dyDescent="0.3">
      <c r="A98" s="9"/>
      <c r="B98" s="19" t="s">
        <v>1175</v>
      </c>
      <c r="C98" s="40">
        <v>1</v>
      </c>
      <c r="D98" s="40">
        <v>6</v>
      </c>
      <c r="E98" s="41" t="s">
        <v>502</v>
      </c>
      <c r="F98" s="41" t="s">
        <v>503</v>
      </c>
      <c r="G98" s="42" t="s">
        <v>15</v>
      </c>
      <c r="H98" s="43">
        <v>2588800100</v>
      </c>
      <c r="I98" s="42"/>
      <c r="J98" s="43"/>
      <c r="K98" s="40" t="s">
        <v>30</v>
      </c>
      <c r="L98" s="40" t="s">
        <v>8</v>
      </c>
      <c r="M98" s="40"/>
      <c r="N98" s="42" t="s">
        <v>31</v>
      </c>
      <c r="O98" s="42"/>
      <c r="P98" s="73"/>
      <c r="Q98" s="73"/>
      <c r="R98" s="73"/>
      <c r="S98" s="25">
        <f t="shared" si="2"/>
        <v>0</v>
      </c>
      <c r="T98" s="9"/>
    </row>
    <row r="99" spans="1:20" ht="27.6" x14ac:dyDescent="0.3">
      <c r="A99" s="9"/>
      <c r="B99" s="19" t="s">
        <v>1176</v>
      </c>
      <c r="C99" s="40">
        <v>1</v>
      </c>
      <c r="D99" s="40">
        <v>6</v>
      </c>
      <c r="E99" s="41" t="s">
        <v>504</v>
      </c>
      <c r="F99" s="41" t="s">
        <v>505</v>
      </c>
      <c r="G99" s="42" t="s">
        <v>40</v>
      </c>
      <c r="H99" s="43" t="s">
        <v>506</v>
      </c>
      <c r="I99" s="42" t="s">
        <v>507</v>
      </c>
      <c r="J99" s="43">
        <v>846.5</v>
      </c>
      <c r="K99" s="40" t="s">
        <v>26</v>
      </c>
      <c r="L99" s="40" t="s">
        <v>508</v>
      </c>
      <c r="M99" s="40">
        <v>125</v>
      </c>
      <c r="N99" s="42" t="s">
        <v>95</v>
      </c>
      <c r="O99" s="42" t="s">
        <v>22</v>
      </c>
      <c r="P99" s="73"/>
      <c r="Q99" s="73"/>
      <c r="R99" s="73"/>
      <c r="S99" s="25">
        <f t="shared" si="2"/>
        <v>0</v>
      </c>
      <c r="T99" s="9"/>
    </row>
    <row r="100" spans="1:20" ht="27.6" x14ac:dyDescent="0.3">
      <c r="A100" s="9"/>
      <c r="B100" s="19" t="s">
        <v>1177</v>
      </c>
      <c r="C100" s="40">
        <v>4</v>
      </c>
      <c r="D100" s="40">
        <v>6</v>
      </c>
      <c r="E100" s="41" t="s">
        <v>509</v>
      </c>
      <c r="F100" s="41" t="s">
        <v>510</v>
      </c>
      <c r="G100" s="42" t="s">
        <v>15</v>
      </c>
      <c r="H100" s="43">
        <v>2865080100</v>
      </c>
      <c r="I100" s="42">
        <v>2070672</v>
      </c>
      <c r="J100" s="43">
        <v>20.3</v>
      </c>
      <c r="K100" s="40" t="s">
        <v>26</v>
      </c>
      <c r="L100" s="40">
        <v>200</v>
      </c>
      <c r="M100" s="40">
        <v>80</v>
      </c>
      <c r="N100" s="42" t="s">
        <v>9</v>
      </c>
      <c r="O100" s="42" t="s">
        <v>22</v>
      </c>
      <c r="P100" s="73"/>
      <c r="Q100" s="73"/>
      <c r="R100" s="73"/>
      <c r="S100" s="25">
        <f t="shared" si="2"/>
        <v>0</v>
      </c>
      <c r="T100" s="9"/>
    </row>
    <row r="101" spans="1:20" x14ac:dyDescent="0.3">
      <c r="A101" s="9"/>
      <c r="B101" s="19" t="s">
        <v>1178</v>
      </c>
      <c r="C101" s="40">
        <v>2</v>
      </c>
      <c r="D101" s="40">
        <v>6</v>
      </c>
      <c r="E101" s="41" t="s">
        <v>511</v>
      </c>
      <c r="F101" s="41" t="s">
        <v>512</v>
      </c>
      <c r="G101" s="42" t="s">
        <v>8</v>
      </c>
      <c r="H101" s="43" t="s">
        <v>8</v>
      </c>
      <c r="I101" s="42" t="s">
        <v>8</v>
      </c>
      <c r="J101" s="43" t="s">
        <v>8</v>
      </c>
      <c r="K101" s="40"/>
      <c r="L101" s="40"/>
      <c r="M101" s="40" t="s">
        <v>8</v>
      </c>
      <c r="N101" s="42"/>
      <c r="O101" s="42" t="s">
        <v>8</v>
      </c>
      <c r="P101" s="73"/>
      <c r="Q101" s="73"/>
      <c r="R101" s="73"/>
      <c r="S101" s="25">
        <f t="shared" si="2"/>
        <v>0</v>
      </c>
      <c r="T101" s="9"/>
    </row>
    <row r="102" spans="1:20" ht="28.2" thickBot="1" x14ac:dyDescent="0.35">
      <c r="A102" s="9"/>
      <c r="B102" s="19" t="s">
        <v>1179</v>
      </c>
      <c r="C102" s="40"/>
      <c r="D102" s="40">
        <v>6</v>
      </c>
      <c r="E102" s="41" t="s">
        <v>513</v>
      </c>
      <c r="F102" s="41" t="s">
        <v>514</v>
      </c>
      <c r="G102" s="42" t="s">
        <v>8</v>
      </c>
      <c r="H102" s="43" t="s">
        <v>8</v>
      </c>
      <c r="I102" s="42" t="s">
        <v>8</v>
      </c>
      <c r="J102" s="43" t="s">
        <v>8</v>
      </c>
      <c r="K102" s="40" t="s">
        <v>515</v>
      </c>
      <c r="L102" s="40" t="s">
        <v>8</v>
      </c>
      <c r="M102" s="40" t="s">
        <v>8</v>
      </c>
      <c r="N102" s="42" t="s">
        <v>99</v>
      </c>
      <c r="O102" s="42" t="s">
        <v>8</v>
      </c>
      <c r="P102" s="73"/>
      <c r="Q102" s="73"/>
      <c r="R102" s="73"/>
      <c r="S102" s="25">
        <f t="shared" si="2"/>
        <v>0</v>
      </c>
      <c r="T102" s="9"/>
    </row>
    <row r="103" spans="1:20" s="175" customFormat="1" ht="16.2" thickBot="1" x14ac:dyDescent="0.35">
      <c r="A103" s="62"/>
      <c r="B103" s="107" t="s">
        <v>701</v>
      </c>
      <c r="C103" s="108"/>
      <c r="D103" s="108"/>
      <c r="E103" s="108"/>
      <c r="F103" s="108"/>
      <c r="G103" s="108"/>
      <c r="H103" s="108"/>
      <c r="I103" s="108"/>
      <c r="J103" s="108"/>
      <c r="K103" s="108"/>
      <c r="L103" s="108"/>
      <c r="M103" s="108"/>
      <c r="N103" s="108"/>
      <c r="O103" s="109"/>
      <c r="P103" s="59">
        <f>SUM(P12:P102)</f>
        <v>0</v>
      </c>
      <c r="Q103" s="60">
        <f>SUM(Q12:Q102)</f>
        <v>0</v>
      </c>
      <c r="R103" s="60">
        <f>SUM(R12:R102)</f>
        <v>0</v>
      </c>
      <c r="S103" s="61">
        <f>SUM(S12:S102)</f>
        <v>0</v>
      </c>
      <c r="T103" s="62"/>
    </row>
    <row r="104" spans="1:20" x14ac:dyDescent="0.3">
      <c r="A104" s="9"/>
      <c r="B104" s="63"/>
      <c r="C104" s="64"/>
      <c r="D104" s="64"/>
      <c r="E104" s="65"/>
      <c r="F104" s="65"/>
      <c r="G104" s="67"/>
      <c r="H104" s="66"/>
      <c r="I104" s="67"/>
      <c r="J104" s="66"/>
      <c r="K104" s="64"/>
      <c r="L104" s="64"/>
      <c r="M104" s="64"/>
      <c r="N104" s="64"/>
      <c r="O104" s="64"/>
      <c r="P104" s="68"/>
      <c r="Q104" s="68"/>
      <c r="R104" s="68"/>
      <c r="S104" s="69"/>
      <c r="T104" s="9"/>
    </row>
    <row r="105" spans="1:20" x14ac:dyDescent="0.3">
      <c r="A105" s="9"/>
      <c r="B105" s="63"/>
      <c r="C105" s="64"/>
      <c r="D105" s="64"/>
      <c r="E105" s="65"/>
      <c r="F105" s="65"/>
      <c r="G105" s="67"/>
      <c r="H105" s="66"/>
      <c r="I105" s="67"/>
      <c r="J105" s="66"/>
      <c r="K105" s="64"/>
      <c r="L105" s="64"/>
      <c r="M105" s="64"/>
      <c r="N105" s="64"/>
      <c r="O105" s="64"/>
      <c r="P105" s="68"/>
      <c r="Q105" s="68"/>
      <c r="R105" s="68"/>
      <c r="S105" s="69"/>
      <c r="T105" s="9"/>
    </row>
    <row r="106" spans="1:20" x14ac:dyDescent="0.3">
      <c r="A106" s="9"/>
      <c r="B106" s="63"/>
      <c r="C106" s="64"/>
      <c r="D106" s="64"/>
      <c r="E106" s="65"/>
      <c r="F106" s="65"/>
      <c r="G106" s="67"/>
      <c r="H106" s="66"/>
      <c r="I106" s="67"/>
      <c r="J106" s="66"/>
      <c r="K106" s="64"/>
      <c r="L106" s="64"/>
      <c r="M106" s="64"/>
      <c r="N106" s="64"/>
      <c r="O106" s="64"/>
      <c r="P106" s="68"/>
      <c r="Q106" s="68"/>
      <c r="R106" s="68"/>
      <c r="S106" s="69"/>
      <c r="T106" s="9"/>
    </row>
    <row r="107" spans="1:20" ht="14.4" thickBot="1" x14ac:dyDescent="0.35">
      <c r="A107" s="9"/>
      <c r="B107" s="63"/>
      <c r="C107" s="64"/>
      <c r="D107" s="64"/>
      <c r="E107" s="65"/>
      <c r="F107" s="65"/>
      <c r="G107" s="67"/>
      <c r="H107" s="66"/>
      <c r="I107" s="67"/>
      <c r="J107" s="66"/>
      <c r="K107" s="64"/>
      <c r="L107" s="64"/>
      <c r="M107" s="64"/>
      <c r="N107" s="64"/>
      <c r="O107" s="64"/>
      <c r="P107" s="68"/>
      <c r="Q107" s="68"/>
      <c r="R107" s="68"/>
      <c r="S107" s="69"/>
      <c r="T107" s="9"/>
    </row>
    <row r="108" spans="1:20" s="176" customFormat="1" ht="18.600000000000001" thickBot="1" x14ac:dyDescent="0.35">
      <c r="A108" s="70"/>
      <c r="B108" s="114" t="s">
        <v>1544</v>
      </c>
      <c r="C108" s="115"/>
      <c r="D108" s="115"/>
      <c r="E108" s="115"/>
      <c r="F108" s="115"/>
      <c r="G108" s="115"/>
      <c r="H108" s="115"/>
      <c r="I108" s="115"/>
      <c r="J108" s="115"/>
      <c r="K108" s="115"/>
      <c r="L108" s="115"/>
      <c r="M108" s="115"/>
      <c r="N108" s="115"/>
      <c r="O108" s="115"/>
      <c r="P108" s="115"/>
      <c r="Q108" s="115"/>
      <c r="R108" s="115"/>
      <c r="S108" s="116"/>
      <c r="T108" s="70"/>
    </row>
    <row r="109" spans="1:20" x14ac:dyDescent="0.3">
      <c r="A109" s="9"/>
      <c r="B109" s="103"/>
      <c r="C109" s="104"/>
      <c r="D109" s="104"/>
      <c r="E109" s="104"/>
      <c r="F109" s="104"/>
      <c r="G109" s="104"/>
      <c r="H109" s="104"/>
      <c r="I109" s="104"/>
      <c r="J109" s="104"/>
      <c r="K109" s="104"/>
      <c r="L109" s="104"/>
      <c r="M109" s="104"/>
      <c r="N109" s="104"/>
      <c r="O109" s="104"/>
      <c r="P109" s="105" t="s">
        <v>694</v>
      </c>
      <c r="Q109" s="105"/>
      <c r="R109" s="105"/>
      <c r="S109" s="106"/>
      <c r="T109" s="9"/>
    </row>
    <row r="110" spans="1:20" s="174" customFormat="1" ht="41.4" x14ac:dyDescent="0.3">
      <c r="A110" s="18"/>
      <c r="B110" s="10" t="s">
        <v>696</v>
      </c>
      <c r="C110" s="11" t="s">
        <v>681</v>
      </c>
      <c r="D110" s="11" t="s">
        <v>682</v>
      </c>
      <c r="E110" s="12" t="s">
        <v>683</v>
      </c>
      <c r="F110" s="12" t="s">
        <v>684</v>
      </c>
      <c r="G110" s="13" t="s">
        <v>700</v>
      </c>
      <c r="H110" s="14" t="s">
        <v>685</v>
      </c>
      <c r="I110" s="13" t="s">
        <v>686</v>
      </c>
      <c r="J110" s="14" t="s">
        <v>687</v>
      </c>
      <c r="K110" s="13" t="s">
        <v>688</v>
      </c>
      <c r="L110" s="13" t="s">
        <v>689</v>
      </c>
      <c r="M110" s="15" t="s">
        <v>0</v>
      </c>
      <c r="N110" s="13" t="s">
        <v>690</v>
      </c>
      <c r="O110" s="15" t="s">
        <v>691</v>
      </c>
      <c r="P110" s="16" t="s">
        <v>1873</v>
      </c>
      <c r="Q110" s="16" t="s">
        <v>692</v>
      </c>
      <c r="R110" s="16" t="s">
        <v>693</v>
      </c>
      <c r="S110" s="17" t="s">
        <v>699</v>
      </c>
      <c r="T110" s="18"/>
    </row>
    <row r="111" spans="1:20" ht="41.4" x14ac:dyDescent="0.3">
      <c r="A111" s="9"/>
      <c r="B111" s="19" t="s">
        <v>1180</v>
      </c>
      <c r="C111" s="20">
        <v>1</v>
      </c>
      <c r="D111" s="20">
        <v>5</v>
      </c>
      <c r="E111" s="21" t="s">
        <v>249</v>
      </c>
      <c r="F111" s="21" t="s">
        <v>250</v>
      </c>
      <c r="G111" s="23" t="s">
        <v>65</v>
      </c>
      <c r="H111" s="22"/>
      <c r="I111" s="23"/>
      <c r="J111" s="22"/>
      <c r="K111" s="20" t="s">
        <v>30</v>
      </c>
      <c r="L111" s="20">
        <v>2000</v>
      </c>
      <c r="M111" s="20">
        <v>1000</v>
      </c>
      <c r="N111" s="20" t="s">
        <v>251</v>
      </c>
      <c r="O111" s="20" t="s">
        <v>22</v>
      </c>
      <c r="P111" s="73"/>
      <c r="Q111" s="73"/>
      <c r="R111" s="73"/>
      <c r="S111" s="25">
        <f t="shared" ref="S111:S142" si="3">SUM(P111:R111)</f>
        <v>0</v>
      </c>
      <c r="T111" s="9"/>
    </row>
    <row r="112" spans="1:20" ht="27.6" x14ac:dyDescent="0.3">
      <c r="A112" s="9"/>
      <c r="B112" s="19" t="s">
        <v>1181</v>
      </c>
      <c r="C112" s="26">
        <v>4</v>
      </c>
      <c r="D112" s="26">
        <v>5</v>
      </c>
      <c r="E112" s="27" t="s">
        <v>252</v>
      </c>
      <c r="F112" s="27" t="s">
        <v>253</v>
      </c>
      <c r="G112" s="29" t="s">
        <v>15</v>
      </c>
      <c r="H112" s="29">
        <v>4856200100</v>
      </c>
      <c r="I112" s="29">
        <v>2085872</v>
      </c>
      <c r="J112" s="29">
        <v>241.8</v>
      </c>
      <c r="K112" s="26" t="s">
        <v>26</v>
      </c>
      <c r="L112" s="26">
        <v>500</v>
      </c>
      <c r="M112" s="26">
        <v>180</v>
      </c>
      <c r="N112" s="26" t="s">
        <v>9</v>
      </c>
      <c r="O112" s="26" t="s">
        <v>22</v>
      </c>
      <c r="P112" s="73"/>
      <c r="Q112" s="73"/>
      <c r="R112" s="73"/>
      <c r="S112" s="25">
        <f t="shared" si="3"/>
        <v>0</v>
      </c>
      <c r="T112" s="9"/>
    </row>
    <row r="113" spans="1:20" ht="27.6" x14ac:dyDescent="0.3">
      <c r="A113" s="9"/>
      <c r="B113" s="19" t="s">
        <v>1182</v>
      </c>
      <c r="C113" s="26">
        <v>4</v>
      </c>
      <c r="D113" s="26">
        <v>5</v>
      </c>
      <c r="E113" s="27" t="s">
        <v>254</v>
      </c>
      <c r="F113" s="27" t="s">
        <v>255</v>
      </c>
      <c r="G113" s="29" t="s">
        <v>47</v>
      </c>
      <c r="H113" s="28"/>
      <c r="I113" s="29"/>
      <c r="J113" s="28"/>
      <c r="K113" s="29" t="s">
        <v>7</v>
      </c>
      <c r="L113" s="29" t="s">
        <v>8</v>
      </c>
      <c r="M113" s="26">
        <v>350</v>
      </c>
      <c r="N113" s="26" t="s">
        <v>9</v>
      </c>
      <c r="O113" s="26" t="s">
        <v>256</v>
      </c>
      <c r="P113" s="73"/>
      <c r="Q113" s="73"/>
      <c r="R113" s="73"/>
      <c r="S113" s="25">
        <f t="shared" si="3"/>
        <v>0</v>
      </c>
      <c r="T113" s="9"/>
    </row>
    <row r="114" spans="1:20" ht="41.4" x14ac:dyDescent="0.3">
      <c r="A114" s="9"/>
      <c r="B114" s="19" t="s">
        <v>1183</v>
      </c>
      <c r="C114" s="26">
        <v>4</v>
      </c>
      <c r="D114" s="26">
        <v>5</v>
      </c>
      <c r="E114" s="30" t="s">
        <v>257</v>
      </c>
      <c r="F114" s="30" t="s">
        <v>258</v>
      </c>
      <c r="G114" s="33" t="s">
        <v>110</v>
      </c>
      <c r="H114" s="32" t="s">
        <v>259</v>
      </c>
      <c r="I114" s="33">
        <v>338228</v>
      </c>
      <c r="J114" s="32">
        <v>528</v>
      </c>
      <c r="K114" s="31" t="s">
        <v>30</v>
      </c>
      <c r="L114" s="31">
        <v>250</v>
      </c>
      <c r="M114" s="31">
        <v>100</v>
      </c>
      <c r="N114" s="31" t="s">
        <v>9</v>
      </c>
      <c r="O114" s="31"/>
      <c r="P114" s="73"/>
      <c r="Q114" s="73"/>
      <c r="R114" s="73"/>
      <c r="S114" s="25">
        <f t="shared" si="3"/>
        <v>0</v>
      </c>
      <c r="T114" s="9"/>
    </row>
    <row r="115" spans="1:20" x14ac:dyDescent="0.3">
      <c r="A115" s="9"/>
      <c r="B115" s="19" t="s">
        <v>1184</v>
      </c>
      <c r="C115" s="26">
        <v>2</v>
      </c>
      <c r="D115" s="26">
        <v>5</v>
      </c>
      <c r="E115" s="35" t="s">
        <v>260</v>
      </c>
      <c r="F115" s="35" t="s">
        <v>261</v>
      </c>
      <c r="G115" s="38" t="s">
        <v>3</v>
      </c>
      <c r="H115" s="37" t="s">
        <v>262</v>
      </c>
      <c r="I115" s="38"/>
      <c r="J115" s="37"/>
      <c r="K115" s="36"/>
      <c r="L115" s="36" t="s">
        <v>8</v>
      </c>
      <c r="M115" s="36"/>
      <c r="N115" s="36" t="s">
        <v>99</v>
      </c>
      <c r="O115" s="36"/>
      <c r="P115" s="73"/>
      <c r="Q115" s="73"/>
      <c r="R115" s="73"/>
      <c r="S115" s="25">
        <f t="shared" si="3"/>
        <v>0</v>
      </c>
      <c r="T115" s="9"/>
    </row>
    <row r="116" spans="1:20" x14ac:dyDescent="0.3">
      <c r="A116" s="9"/>
      <c r="B116" s="19" t="s">
        <v>1185</v>
      </c>
      <c r="C116" s="40">
        <v>1</v>
      </c>
      <c r="D116" s="40">
        <v>5</v>
      </c>
      <c r="E116" s="41" t="s">
        <v>263</v>
      </c>
      <c r="F116" s="41" t="s">
        <v>264</v>
      </c>
      <c r="G116" s="42" t="s">
        <v>15</v>
      </c>
      <c r="H116" s="43">
        <v>7734440100</v>
      </c>
      <c r="I116" s="42"/>
      <c r="J116" s="43"/>
      <c r="K116" s="40" t="s">
        <v>30</v>
      </c>
      <c r="L116" s="40" t="s">
        <v>8</v>
      </c>
      <c r="M116" s="40">
        <v>100</v>
      </c>
      <c r="N116" s="42" t="s">
        <v>31</v>
      </c>
      <c r="O116" s="42"/>
      <c r="P116" s="73"/>
      <c r="Q116" s="73"/>
      <c r="R116" s="73"/>
      <c r="S116" s="25">
        <f t="shared" si="3"/>
        <v>0</v>
      </c>
      <c r="T116" s="9"/>
    </row>
    <row r="117" spans="1:20" ht="41.4" x14ac:dyDescent="0.3">
      <c r="A117" s="9"/>
      <c r="B117" s="19" t="s">
        <v>1186</v>
      </c>
      <c r="C117" s="40">
        <v>4</v>
      </c>
      <c r="D117" s="40">
        <v>5</v>
      </c>
      <c r="E117" s="35" t="s">
        <v>265</v>
      </c>
      <c r="F117" s="35" t="s">
        <v>266</v>
      </c>
      <c r="G117" s="38" t="s">
        <v>15</v>
      </c>
      <c r="H117" s="37">
        <v>10395880100</v>
      </c>
      <c r="I117" s="38">
        <v>2100786</v>
      </c>
      <c r="J117" s="37">
        <v>110</v>
      </c>
      <c r="K117" s="36" t="s">
        <v>7</v>
      </c>
      <c r="L117" s="36" t="s">
        <v>8</v>
      </c>
      <c r="M117" s="36">
        <v>150</v>
      </c>
      <c r="N117" s="36" t="s">
        <v>9</v>
      </c>
      <c r="O117" s="36" t="s">
        <v>267</v>
      </c>
      <c r="P117" s="73"/>
      <c r="Q117" s="73"/>
      <c r="R117" s="73"/>
      <c r="S117" s="25">
        <f t="shared" si="3"/>
        <v>0</v>
      </c>
      <c r="T117" s="9"/>
    </row>
    <row r="118" spans="1:20" ht="27.6" x14ac:dyDescent="0.3">
      <c r="A118" s="9"/>
      <c r="B118" s="19" t="s">
        <v>1187</v>
      </c>
      <c r="C118" s="20">
        <v>1</v>
      </c>
      <c r="D118" s="20">
        <v>5</v>
      </c>
      <c r="E118" s="21" t="s">
        <v>268</v>
      </c>
      <c r="F118" s="21" t="s">
        <v>269</v>
      </c>
      <c r="G118" s="23" t="s">
        <v>15</v>
      </c>
      <c r="H118" s="22">
        <v>2590670100</v>
      </c>
      <c r="I118" s="23"/>
      <c r="J118" s="22"/>
      <c r="K118" s="45" t="s">
        <v>30</v>
      </c>
      <c r="L118" s="45" t="s">
        <v>8</v>
      </c>
      <c r="M118" s="20">
        <v>15</v>
      </c>
      <c r="N118" s="20" t="s">
        <v>31</v>
      </c>
      <c r="O118" s="20"/>
      <c r="P118" s="73"/>
      <c r="Q118" s="73"/>
      <c r="R118" s="73"/>
      <c r="S118" s="25">
        <f t="shared" si="3"/>
        <v>0</v>
      </c>
      <c r="T118" s="9"/>
    </row>
    <row r="119" spans="1:20" x14ac:dyDescent="0.3">
      <c r="A119" s="9"/>
      <c r="B119" s="19" t="s">
        <v>1188</v>
      </c>
      <c r="C119" s="40">
        <v>1</v>
      </c>
      <c r="D119" s="40">
        <v>5</v>
      </c>
      <c r="E119" s="41" t="s">
        <v>270</v>
      </c>
      <c r="F119" s="41" t="s">
        <v>271</v>
      </c>
      <c r="G119" s="42" t="s">
        <v>3</v>
      </c>
      <c r="H119" s="43" t="s">
        <v>272</v>
      </c>
      <c r="I119" s="42"/>
      <c r="J119" s="43"/>
      <c r="K119" s="42" t="s">
        <v>7</v>
      </c>
      <c r="L119" s="40" t="s">
        <v>8</v>
      </c>
      <c r="M119" s="40">
        <v>100</v>
      </c>
      <c r="N119" s="42" t="s">
        <v>31</v>
      </c>
      <c r="O119" s="42"/>
      <c r="P119" s="73"/>
      <c r="Q119" s="73"/>
      <c r="R119" s="73"/>
      <c r="S119" s="25">
        <f t="shared" si="3"/>
        <v>0</v>
      </c>
      <c r="T119" s="9"/>
    </row>
    <row r="120" spans="1:20" ht="41.4" x14ac:dyDescent="0.3">
      <c r="A120" s="9"/>
      <c r="B120" s="19" t="s">
        <v>1189</v>
      </c>
      <c r="C120" s="20">
        <v>2</v>
      </c>
      <c r="D120" s="20">
        <v>5</v>
      </c>
      <c r="E120" s="21" t="s">
        <v>273</v>
      </c>
      <c r="F120" s="21" t="s">
        <v>274</v>
      </c>
      <c r="G120" s="23" t="s">
        <v>47</v>
      </c>
      <c r="H120" s="22" t="s">
        <v>275</v>
      </c>
      <c r="I120" s="23">
        <v>2056221</v>
      </c>
      <c r="J120" s="22">
        <v>434.3</v>
      </c>
      <c r="K120" s="20" t="s">
        <v>26</v>
      </c>
      <c r="L120" s="20">
        <v>250</v>
      </c>
      <c r="M120" s="20">
        <v>80</v>
      </c>
      <c r="N120" s="20" t="s">
        <v>16</v>
      </c>
      <c r="O120" s="20" t="s">
        <v>22</v>
      </c>
      <c r="P120" s="73"/>
      <c r="Q120" s="73"/>
      <c r="R120" s="73"/>
      <c r="S120" s="25">
        <f t="shared" si="3"/>
        <v>0</v>
      </c>
      <c r="T120" s="9"/>
    </row>
    <row r="121" spans="1:20" ht="41.4" x14ac:dyDescent="0.3">
      <c r="A121" s="9"/>
      <c r="B121" s="19" t="s">
        <v>1190</v>
      </c>
      <c r="C121" s="20">
        <v>4</v>
      </c>
      <c r="D121" s="20">
        <v>5</v>
      </c>
      <c r="E121" s="21" t="s">
        <v>276</v>
      </c>
      <c r="F121" s="21" t="s">
        <v>277</v>
      </c>
      <c r="G121" s="23" t="s">
        <v>245</v>
      </c>
      <c r="H121" s="22" t="s">
        <v>278</v>
      </c>
      <c r="I121" s="23" t="s">
        <v>279</v>
      </c>
      <c r="J121" s="22">
        <v>492</v>
      </c>
      <c r="K121" s="20" t="s">
        <v>7</v>
      </c>
      <c r="L121" s="20" t="s">
        <v>8</v>
      </c>
      <c r="M121" s="20">
        <v>30</v>
      </c>
      <c r="N121" s="20" t="s">
        <v>9</v>
      </c>
      <c r="O121" s="20" t="s">
        <v>78</v>
      </c>
      <c r="P121" s="73"/>
      <c r="Q121" s="73"/>
      <c r="R121" s="73"/>
      <c r="S121" s="25">
        <f t="shared" si="3"/>
        <v>0</v>
      </c>
      <c r="T121" s="9"/>
    </row>
    <row r="122" spans="1:20" ht="27.6" x14ac:dyDescent="0.3">
      <c r="A122" s="9"/>
      <c r="B122" s="19" t="s">
        <v>1191</v>
      </c>
      <c r="C122" s="20">
        <v>4</v>
      </c>
      <c r="D122" s="20">
        <v>5</v>
      </c>
      <c r="E122" s="21" t="s">
        <v>280</v>
      </c>
      <c r="F122" s="21" t="s">
        <v>281</v>
      </c>
      <c r="G122" s="23" t="s">
        <v>15</v>
      </c>
      <c r="H122" s="22">
        <v>30161450100</v>
      </c>
      <c r="I122" s="23">
        <v>2071438</v>
      </c>
      <c r="J122" s="22">
        <v>7748.1</v>
      </c>
      <c r="K122" s="20" t="s">
        <v>26</v>
      </c>
      <c r="L122" s="20" t="s">
        <v>282</v>
      </c>
      <c r="M122" s="20">
        <v>150</v>
      </c>
      <c r="N122" s="20" t="s">
        <v>9</v>
      </c>
      <c r="O122" s="20" t="s">
        <v>22</v>
      </c>
      <c r="P122" s="73"/>
      <c r="Q122" s="73"/>
      <c r="R122" s="73"/>
      <c r="S122" s="25">
        <f t="shared" si="3"/>
        <v>0</v>
      </c>
      <c r="T122" s="9"/>
    </row>
    <row r="123" spans="1:20" ht="27.6" x14ac:dyDescent="0.3">
      <c r="A123" s="9"/>
      <c r="B123" s="19" t="s">
        <v>1192</v>
      </c>
      <c r="C123" s="40">
        <v>4</v>
      </c>
      <c r="D123" s="40">
        <v>5</v>
      </c>
      <c r="E123" s="41" t="s">
        <v>283</v>
      </c>
      <c r="F123" s="41" t="s">
        <v>281</v>
      </c>
      <c r="G123" s="42" t="s">
        <v>15</v>
      </c>
      <c r="H123" s="43">
        <v>4165470100</v>
      </c>
      <c r="I123" s="42">
        <v>2077618</v>
      </c>
      <c r="J123" s="43">
        <v>81</v>
      </c>
      <c r="K123" s="40" t="s">
        <v>26</v>
      </c>
      <c r="L123" s="40" t="s">
        <v>284</v>
      </c>
      <c r="M123" s="40">
        <v>200</v>
      </c>
      <c r="N123" s="42" t="s">
        <v>9</v>
      </c>
      <c r="O123" s="42" t="s">
        <v>10</v>
      </c>
      <c r="P123" s="73"/>
      <c r="Q123" s="73"/>
      <c r="R123" s="73"/>
      <c r="S123" s="25">
        <f t="shared" si="3"/>
        <v>0</v>
      </c>
      <c r="T123" s="9"/>
    </row>
    <row r="124" spans="1:20" ht="27.6" x14ac:dyDescent="0.3">
      <c r="A124" s="9"/>
      <c r="B124" s="19" t="s">
        <v>1193</v>
      </c>
      <c r="C124" s="26">
        <v>1</v>
      </c>
      <c r="D124" s="26">
        <v>5</v>
      </c>
      <c r="E124" s="27" t="s">
        <v>285</v>
      </c>
      <c r="F124" s="27" t="s">
        <v>286</v>
      </c>
      <c r="G124" s="29" t="s">
        <v>8</v>
      </c>
      <c r="H124" s="28" t="s">
        <v>8</v>
      </c>
      <c r="I124" s="29" t="s">
        <v>8</v>
      </c>
      <c r="J124" s="28" t="s">
        <v>8</v>
      </c>
      <c r="K124" s="26" t="s">
        <v>7</v>
      </c>
      <c r="L124" s="26" t="s">
        <v>8</v>
      </c>
      <c r="M124" s="26" t="s">
        <v>8</v>
      </c>
      <c r="N124" s="26" t="s">
        <v>251</v>
      </c>
      <c r="O124" s="26" t="s">
        <v>8</v>
      </c>
      <c r="P124" s="73"/>
      <c r="Q124" s="73"/>
      <c r="R124" s="73"/>
      <c r="S124" s="25">
        <f t="shared" si="3"/>
        <v>0</v>
      </c>
      <c r="T124" s="9"/>
    </row>
    <row r="125" spans="1:20" ht="41.4" x14ac:dyDescent="0.3">
      <c r="A125" s="9"/>
      <c r="B125" s="19" t="s">
        <v>1194</v>
      </c>
      <c r="C125" s="47">
        <v>1</v>
      </c>
      <c r="D125" s="47">
        <v>5</v>
      </c>
      <c r="E125" s="27" t="s">
        <v>287</v>
      </c>
      <c r="F125" s="27" t="s">
        <v>288</v>
      </c>
      <c r="G125" s="29" t="s">
        <v>81</v>
      </c>
      <c r="H125" s="28" t="s">
        <v>82</v>
      </c>
      <c r="I125" s="29" t="s">
        <v>289</v>
      </c>
      <c r="J125" s="28">
        <v>164.6</v>
      </c>
      <c r="K125" s="26" t="s">
        <v>30</v>
      </c>
      <c r="L125" s="26">
        <v>75</v>
      </c>
      <c r="M125" s="26">
        <v>60</v>
      </c>
      <c r="N125" s="26" t="s">
        <v>27</v>
      </c>
      <c r="O125" s="26" t="s">
        <v>22</v>
      </c>
      <c r="P125" s="73"/>
      <c r="Q125" s="73"/>
      <c r="R125" s="73"/>
      <c r="S125" s="25">
        <f t="shared" si="3"/>
        <v>0</v>
      </c>
      <c r="T125" s="9"/>
    </row>
    <row r="126" spans="1:20" x14ac:dyDescent="0.3">
      <c r="A126" s="9"/>
      <c r="B126" s="19" t="s">
        <v>1195</v>
      </c>
      <c r="C126" s="20">
        <v>2</v>
      </c>
      <c r="D126" s="20">
        <v>5</v>
      </c>
      <c r="E126" s="21" t="s">
        <v>290</v>
      </c>
      <c r="F126" s="21" t="s">
        <v>291</v>
      </c>
      <c r="G126" s="23" t="s">
        <v>8</v>
      </c>
      <c r="H126" s="22" t="s">
        <v>8</v>
      </c>
      <c r="I126" s="23" t="s">
        <v>8</v>
      </c>
      <c r="J126" s="22" t="s">
        <v>8</v>
      </c>
      <c r="K126" s="20"/>
      <c r="L126" s="20"/>
      <c r="M126" s="20" t="s">
        <v>8</v>
      </c>
      <c r="N126" s="20"/>
      <c r="O126" s="20" t="s">
        <v>8</v>
      </c>
      <c r="P126" s="73"/>
      <c r="Q126" s="73"/>
      <c r="R126" s="73"/>
      <c r="S126" s="25">
        <f t="shared" si="3"/>
        <v>0</v>
      </c>
      <c r="T126" s="9"/>
    </row>
    <row r="127" spans="1:20" ht="41.4" x14ac:dyDescent="0.3">
      <c r="A127" s="9"/>
      <c r="B127" s="19" t="s">
        <v>1196</v>
      </c>
      <c r="C127" s="40">
        <v>1</v>
      </c>
      <c r="D127" s="40">
        <v>5</v>
      </c>
      <c r="E127" s="41" t="s">
        <v>292</v>
      </c>
      <c r="F127" s="41" t="s">
        <v>293</v>
      </c>
      <c r="G127" s="42" t="s">
        <v>294</v>
      </c>
      <c r="H127" s="43" t="s">
        <v>295</v>
      </c>
      <c r="I127" s="42">
        <v>8000028</v>
      </c>
      <c r="J127" s="43" t="s">
        <v>296</v>
      </c>
      <c r="K127" s="40" t="s">
        <v>26</v>
      </c>
      <c r="L127" s="40" t="s">
        <v>297</v>
      </c>
      <c r="M127" s="40">
        <v>175</v>
      </c>
      <c r="N127" s="40" t="s">
        <v>37</v>
      </c>
      <c r="O127" s="40" t="s">
        <v>22</v>
      </c>
      <c r="P127" s="73"/>
      <c r="Q127" s="73"/>
      <c r="R127" s="73"/>
      <c r="S127" s="25">
        <f t="shared" si="3"/>
        <v>0</v>
      </c>
      <c r="T127" s="9"/>
    </row>
    <row r="128" spans="1:20" ht="27.6" x14ac:dyDescent="0.3">
      <c r="A128" s="9"/>
      <c r="B128" s="19" t="s">
        <v>1197</v>
      </c>
      <c r="C128" s="40">
        <v>4</v>
      </c>
      <c r="D128" s="40">
        <v>5</v>
      </c>
      <c r="E128" s="41" t="s">
        <v>298</v>
      </c>
      <c r="F128" s="41" t="s">
        <v>299</v>
      </c>
      <c r="G128" s="42" t="s">
        <v>300</v>
      </c>
      <c r="H128" s="43" t="s">
        <v>301</v>
      </c>
      <c r="I128" s="42" t="s">
        <v>302</v>
      </c>
      <c r="J128" s="43" t="s">
        <v>303</v>
      </c>
      <c r="K128" s="40" t="s">
        <v>7</v>
      </c>
      <c r="L128" s="40" t="s">
        <v>8</v>
      </c>
      <c r="M128" s="40">
        <v>50</v>
      </c>
      <c r="N128" s="40" t="s">
        <v>9</v>
      </c>
      <c r="O128" s="40" t="s">
        <v>155</v>
      </c>
      <c r="P128" s="73"/>
      <c r="Q128" s="73"/>
      <c r="R128" s="73"/>
      <c r="S128" s="25">
        <f t="shared" si="3"/>
        <v>0</v>
      </c>
      <c r="T128" s="9"/>
    </row>
    <row r="129" spans="1:20" ht="27.6" x14ac:dyDescent="0.3">
      <c r="A129" s="9"/>
      <c r="B129" s="19" t="s">
        <v>1198</v>
      </c>
      <c r="C129" s="47">
        <v>1</v>
      </c>
      <c r="D129" s="47">
        <v>5</v>
      </c>
      <c r="E129" s="27" t="s">
        <v>304</v>
      </c>
      <c r="F129" s="27" t="s">
        <v>305</v>
      </c>
      <c r="G129" s="29" t="s">
        <v>34</v>
      </c>
      <c r="H129" s="28"/>
      <c r="I129" s="29"/>
      <c r="J129" s="28"/>
      <c r="K129" s="26" t="s">
        <v>306</v>
      </c>
      <c r="L129" s="26" t="s">
        <v>8</v>
      </c>
      <c r="M129" s="26">
        <v>890</v>
      </c>
      <c r="N129" s="26" t="s">
        <v>307</v>
      </c>
      <c r="O129" s="26"/>
      <c r="P129" s="73"/>
      <c r="Q129" s="73"/>
      <c r="R129" s="73"/>
      <c r="S129" s="25">
        <f t="shared" si="3"/>
        <v>0</v>
      </c>
      <c r="T129" s="9"/>
    </row>
    <row r="130" spans="1:20" ht="27.6" x14ac:dyDescent="0.3">
      <c r="A130" s="9"/>
      <c r="B130" s="19" t="s">
        <v>1199</v>
      </c>
      <c r="C130" s="40">
        <v>1</v>
      </c>
      <c r="D130" s="40">
        <v>5</v>
      </c>
      <c r="E130" s="41" t="s">
        <v>308</v>
      </c>
      <c r="F130" s="41" t="s">
        <v>309</v>
      </c>
      <c r="G130" s="42" t="s">
        <v>310</v>
      </c>
      <c r="H130" s="43"/>
      <c r="I130" s="42"/>
      <c r="J130" s="43"/>
      <c r="K130" s="42" t="s">
        <v>7</v>
      </c>
      <c r="L130" s="40" t="s">
        <v>8</v>
      </c>
      <c r="M130" s="40">
        <v>70</v>
      </c>
      <c r="N130" s="42" t="s">
        <v>99</v>
      </c>
      <c r="O130" s="42"/>
      <c r="P130" s="73"/>
      <c r="Q130" s="73"/>
      <c r="R130" s="73"/>
      <c r="S130" s="25">
        <f t="shared" si="3"/>
        <v>0</v>
      </c>
      <c r="T130" s="9"/>
    </row>
    <row r="131" spans="1:20" ht="27.6" x14ac:dyDescent="0.3">
      <c r="A131" s="9"/>
      <c r="B131" s="19" t="s">
        <v>1200</v>
      </c>
      <c r="C131" s="20">
        <v>2</v>
      </c>
      <c r="D131" s="20">
        <v>5</v>
      </c>
      <c r="E131" s="21" t="s">
        <v>311</v>
      </c>
      <c r="F131" s="21" t="s">
        <v>312</v>
      </c>
      <c r="G131" s="23" t="s">
        <v>313</v>
      </c>
      <c r="H131" s="22"/>
      <c r="I131" s="23"/>
      <c r="J131" s="22"/>
      <c r="K131" s="20" t="s">
        <v>314</v>
      </c>
      <c r="L131" s="20" t="s">
        <v>8</v>
      </c>
      <c r="M131" s="20"/>
      <c r="N131" s="20" t="s">
        <v>16</v>
      </c>
      <c r="O131" s="20"/>
      <c r="P131" s="73"/>
      <c r="Q131" s="73"/>
      <c r="R131" s="73"/>
      <c r="S131" s="25">
        <f t="shared" si="3"/>
        <v>0</v>
      </c>
      <c r="T131" s="9"/>
    </row>
    <row r="132" spans="1:20" x14ac:dyDescent="0.3">
      <c r="A132" s="9"/>
      <c r="B132" s="19" t="s">
        <v>1201</v>
      </c>
      <c r="C132" s="40">
        <v>1</v>
      </c>
      <c r="D132" s="40">
        <v>5</v>
      </c>
      <c r="E132" s="35" t="s">
        <v>315</v>
      </c>
      <c r="F132" s="35" t="s">
        <v>316</v>
      </c>
      <c r="G132" s="38" t="s">
        <v>15</v>
      </c>
      <c r="H132" s="37">
        <v>16463040400</v>
      </c>
      <c r="I132" s="38"/>
      <c r="J132" s="37"/>
      <c r="K132" s="36" t="s">
        <v>30</v>
      </c>
      <c r="L132" s="36" t="s">
        <v>8</v>
      </c>
      <c r="M132" s="36"/>
      <c r="N132" s="36" t="s">
        <v>31</v>
      </c>
      <c r="O132" s="36"/>
      <c r="P132" s="73"/>
      <c r="Q132" s="73"/>
      <c r="R132" s="73"/>
      <c r="S132" s="25">
        <f t="shared" si="3"/>
        <v>0</v>
      </c>
      <c r="T132" s="9"/>
    </row>
    <row r="133" spans="1:20" ht="41.4" x14ac:dyDescent="0.3">
      <c r="A133" s="9"/>
      <c r="B133" s="19" t="s">
        <v>1202</v>
      </c>
      <c r="C133" s="20">
        <v>1</v>
      </c>
      <c r="D133" s="20">
        <v>5</v>
      </c>
      <c r="E133" s="21" t="s">
        <v>317</v>
      </c>
      <c r="F133" s="21" t="s">
        <v>318</v>
      </c>
      <c r="G133" s="23" t="s">
        <v>47</v>
      </c>
      <c r="H133" s="22" t="s">
        <v>319</v>
      </c>
      <c r="I133" s="23">
        <v>2110632</v>
      </c>
      <c r="J133" s="22" t="s">
        <v>320</v>
      </c>
      <c r="K133" s="45" t="s">
        <v>7</v>
      </c>
      <c r="L133" s="48" t="s">
        <v>8</v>
      </c>
      <c r="M133" s="20">
        <v>250</v>
      </c>
      <c r="N133" s="20" t="s">
        <v>95</v>
      </c>
      <c r="O133" s="20" t="s">
        <v>10</v>
      </c>
      <c r="P133" s="73"/>
      <c r="Q133" s="73"/>
      <c r="R133" s="73"/>
      <c r="S133" s="25">
        <f t="shared" si="3"/>
        <v>0</v>
      </c>
      <c r="T133" s="9"/>
    </row>
    <row r="134" spans="1:20" ht="27.6" x14ac:dyDescent="0.3">
      <c r="A134" s="9"/>
      <c r="B134" s="19" t="s">
        <v>1203</v>
      </c>
      <c r="C134" s="40">
        <v>2</v>
      </c>
      <c r="D134" s="40">
        <v>5</v>
      </c>
      <c r="E134" s="41" t="s">
        <v>321</v>
      </c>
      <c r="F134" s="41" t="s">
        <v>322</v>
      </c>
      <c r="G134" s="42" t="s">
        <v>15</v>
      </c>
      <c r="H134" s="43">
        <v>15120610200</v>
      </c>
      <c r="I134" s="42">
        <v>8002231</v>
      </c>
      <c r="J134" s="43" t="s">
        <v>189</v>
      </c>
      <c r="K134" s="42" t="s">
        <v>26</v>
      </c>
      <c r="L134" s="40" t="s">
        <v>8</v>
      </c>
      <c r="M134" s="40">
        <v>100</v>
      </c>
      <c r="N134" s="42" t="s">
        <v>16</v>
      </c>
      <c r="O134" s="42"/>
      <c r="P134" s="73"/>
      <c r="Q134" s="73"/>
      <c r="R134" s="73"/>
      <c r="S134" s="25">
        <f t="shared" si="3"/>
        <v>0</v>
      </c>
      <c r="T134" s="9"/>
    </row>
    <row r="135" spans="1:20" x14ac:dyDescent="0.3">
      <c r="A135" s="9"/>
      <c r="B135" s="19" t="s">
        <v>1204</v>
      </c>
      <c r="C135" s="26">
        <v>1</v>
      </c>
      <c r="D135" s="26">
        <v>5</v>
      </c>
      <c r="E135" s="35" t="s">
        <v>323</v>
      </c>
      <c r="F135" s="35" t="s">
        <v>324</v>
      </c>
      <c r="G135" s="38" t="s">
        <v>15</v>
      </c>
      <c r="H135" s="37">
        <v>2594100300</v>
      </c>
      <c r="I135" s="38"/>
      <c r="J135" s="37"/>
      <c r="K135" s="36" t="s">
        <v>30</v>
      </c>
      <c r="L135" s="36" t="s">
        <v>8</v>
      </c>
      <c r="M135" s="36">
        <v>30</v>
      </c>
      <c r="N135" s="36" t="s">
        <v>31</v>
      </c>
      <c r="O135" s="38"/>
      <c r="P135" s="73"/>
      <c r="Q135" s="73"/>
      <c r="R135" s="73"/>
      <c r="S135" s="25">
        <f t="shared" si="3"/>
        <v>0</v>
      </c>
      <c r="T135" s="9"/>
    </row>
    <row r="136" spans="1:20" x14ac:dyDescent="0.3">
      <c r="A136" s="9"/>
      <c r="B136" s="19" t="s">
        <v>1205</v>
      </c>
      <c r="C136" s="26">
        <v>4</v>
      </c>
      <c r="D136" s="26">
        <v>5</v>
      </c>
      <c r="E136" s="27" t="s">
        <v>325</v>
      </c>
      <c r="F136" s="27" t="s">
        <v>326</v>
      </c>
      <c r="G136" s="29" t="s">
        <v>327</v>
      </c>
      <c r="H136" s="28"/>
      <c r="I136" s="29"/>
      <c r="J136" s="28"/>
      <c r="K136" s="29"/>
      <c r="L136" s="29">
        <v>250</v>
      </c>
      <c r="M136" s="26">
        <v>110</v>
      </c>
      <c r="N136" s="26" t="s">
        <v>9</v>
      </c>
      <c r="O136" s="26"/>
      <c r="P136" s="73"/>
      <c r="Q136" s="73"/>
      <c r="R136" s="73"/>
      <c r="S136" s="25">
        <f t="shared" si="3"/>
        <v>0</v>
      </c>
      <c r="T136" s="9"/>
    </row>
    <row r="137" spans="1:20" ht="41.4" x14ac:dyDescent="0.3">
      <c r="A137" s="9"/>
      <c r="B137" s="19" t="s">
        <v>1206</v>
      </c>
      <c r="C137" s="40">
        <v>4</v>
      </c>
      <c r="D137" s="40">
        <v>5</v>
      </c>
      <c r="E137" s="41" t="s">
        <v>328</v>
      </c>
      <c r="F137" s="41" t="s">
        <v>329</v>
      </c>
      <c r="G137" s="42" t="s">
        <v>15</v>
      </c>
      <c r="H137" s="43">
        <v>3157580100</v>
      </c>
      <c r="I137" s="42">
        <v>2075076</v>
      </c>
      <c r="J137" s="43" t="s">
        <v>8</v>
      </c>
      <c r="K137" s="42" t="s">
        <v>26</v>
      </c>
      <c r="L137" s="42" t="s">
        <v>8</v>
      </c>
      <c r="M137" s="40">
        <v>50</v>
      </c>
      <c r="N137" s="40" t="s">
        <v>9</v>
      </c>
      <c r="O137" s="40"/>
      <c r="P137" s="73"/>
      <c r="Q137" s="73"/>
      <c r="R137" s="73"/>
      <c r="S137" s="25">
        <f t="shared" si="3"/>
        <v>0</v>
      </c>
      <c r="T137" s="9"/>
    </row>
    <row r="138" spans="1:20" ht="27.6" x14ac:dyDescent="0.3">
      <c r="A138" s="9"/>
      <c r="B138" s="19" t="s">
        <v>1207</v>
      </c>
      <c r="C138" s="20">
        <v>3</v>
      </c>
      <c r="D138" s="20">
        <v>5</v>
      </c>
      <c r="E138" s="21" t="s">
        <v>330</v>
      </c>
      <c r="F138" s="21" t="s">
        <v>331</v>
      </c>
      <c r="G138" s="23" t="s">
        <v>8</v>
      </c>
      <c r="H138" s="22" t="s">
        <v>8</v>
      </c>
      <c r="I138" s="23" t="s">
        <v>8</v>
      </c>
      <c r="J138" s="22" t="s">
        <v>8</v>
      </c>
      <c r="K138" s="20" t="s">
        <v>332</v>
      </c>
      <c r="L138" s="20" t="s">
        <v>8</v>
      </c>
      <c r="M138" s="20"/>
      <c r="N138" s="20" t="s">
        <v>99</v>
      </c>
      <c r="O138" s="23"/>
      <c r="P138" s="73"/>
      <c r="Q138" s="73"/>
      <c r="R138" s="73"/>
      <c r="S138" s="25">
        <f t="shared" si="3"/>
        <v>0</v>
      </c>
      <c r="T138" s="9"/>
    </row>
    <row r="139" spans="1:20" x14ac:dyDescent="0.3">
      <c r="A139" s="9"/>
      <c r="B139" s="19" t="s">
        <v>1208</v>
      </c>
      <c r="C139" s="40">
        <v>1</v>
      </c>
      <c r="D139" s="40">
        <v>5</v>
      </c>
      <c r="E139" s="41" t="s">
        <v>333</v>
      </c>
      <c r="F139" s="41" t="s">
        <v>334</v>
      </c>
      <c r="G139" s="42" t="s">
        <v>8</v>
      </c>
      <c r="H139" s="43" t="s">
        <v>8</v>
      </c>
      <c r="I139" s="42" t="s">
        <v>8</v>
      </c>
      <c r="J139" s="43" t="s">
        <v>8</v>
      </c>
      <c r="K139" s="42" t="s">
        <v>7</v>
      </c>
      <c r="L139" s="40" t="s">
        <v>8</v>
      </c>
      <c r="M139" s="40" t="s">
        <v>8</v>
      </c>
      <c r="N139" s="42" t="s">
        <v>251</v>
      </c>
      <c r="O139" s="42" t="s">
        <v>8</v>
      </c>
      <c r="P139" s="73"/>
      <c r="Q139" s="73"/>
      <c r="R139" s="73"/>
      <c r="S139" s="25">
        <f t="shared" si="3"/>
        <v>0</v>
      </c>
      <c r="T139" s="9"/>
    </row>
    <row r="140" spans="1:20" x14ac:dyDescent="0.3">
      <c r="A140" s="9"/>
      <c r="B140" s="19" t="s">
        <v>1209</v>
      </c>
      <c r="C140" s="20">
        <v>4</v>
      </c>
      <c r="D140" s="20">
        <v>5</v>
      </c>
      <c r="E140" s="21" t="s">
        <v>335</v>
      </c>
      <c r="F140" s="21" t="s">
        <v>336</v>
      </c>
      <c r="G140" s="23" t="s">
        <v>163</v>
      </c>
      <c r="H140" s="22"/>
      <c r="I140" s="23"/>
      <c r="J140" s="22"/>
      <c r="K140" s="20" t="s">
        <v>7</v>
      </c>
      <c r="L140" s="20" t="s">
        <v>8</v>
      </c>
      <c r="M140" s="20">
        <v>60</v>
      </c>
      <c r="N140" s="20" t="s">
        <v>9</v>
      </c>
      <c r="O140" s="20" t="s">
        <v>337</v>
      </c>
      <c r="P140" s="73"/>
      <c r="Q140" s="73"/>
      <c r="R140" s="73"/>
      <c r="S140" s="25">
        <f t="shared" si="3"/>
        <v>0</v>
      </c>
      <c r="T140" s="9"/>
    </row>
    <row r="141" spans="1:20" ht="27.6" x14ac:dyDescent="0.3">
      <c r="A141" s="9"/>
      <c r="B141" s="19" t="s">
        <v>1210</v>
      </c>
      <c r="C141" s="40">
        <v>4</v>
      </c>
      <c r="D141" s="40">
        <v>5</v>
      </c>
      <c r="E141" s="41" t="s">
        <v>338</v>
      </c>
      <c r="F141" s="41" t="s">
        <v>339</v>
      </c>
      <c r="G141" s="42" t="s">
        <v>40</v>
      </c>
      <c r="H141" s="43" t="s">
        <v>340</v>
      </c>
      <c r="I141" s="42">
        <v>374776292</v>
      </c>
      <c r="J141" s="43">
        <v>359.4</v>
      </c>
      <c r="K141" s="40" t="s">
        <v>7</v>
      </c>
      <c r="L141" s="40">
        <v>50</v>
      </c>
      <c r="M141" s="40">
        <v>15</v>
      </c>
      <c r="N141" s="42" t="s">
        <v>9</v>
      </c>
      <c r="O141" s="42" t="s">
        <v>10</v>
      </c>
      <c r="P141" s="73"/>
      <c r="Q141" s="73"/>
      <c r="R141" s="73"/>
      <c r="S141" s="25">
        <f t="shared" si="3"/>
        <v>0</v>
      </c>
      <c r="T141" s="9"/>
    </row>
    <row r="142" spans="1:20" x14ac:dyDescent="0.3">
      <c r="A142" s="9"/>
      <c r="B142" s="19" t="s">
        <v>1211</v>
      </c>
      <c r="C142" s="40"/>
      <c r="D142" s="40">
        <v>5</v>
      </c>
      <c r="E142" s="41" t="s">
        <v>341</v>
      </c>
      <c r="F142" s="41" t="s">
        <v>342</v>
      </c>
      <c r="G142" s="42" t="s">
        <v>8</v>
      </c>
      <c r="H142" s="43" t="s">
        <v>8</v>
      </c>
      <c r="I142" s="42" t="s">
        <v>8</v>
      </c>
      <c r="J142" s="43" t="s">
        <v>8</v>
      </c>
      <c r="K142" s="40" t="s">
        <v>343</v>
      </c>
      <c r="L142" s="40" t="s">
        <v>8</v>
      </c>
      <c r="M142" s="40" t="s">
        <v>8</v>
      </c>
      <c r="N142" s="42" t="s">
        <v>95</v>
      </c>
      <c r="O142" s="42" t="s">
        <v>8</v>
      </c>
      <c r="P142" s="73"/>
      <c r="Q142" s="73"/>
      <c r="R142" s="73"/>
      <c r="S142" s="25">
        <f t="shared" si="3"/>
        <v>0</v>
      </c>
      <c r="T142" s="9"/>
    </row>
    <row r="143" spans="1:20" x14ac:dyDescent="0.3">
      <c r="A143" s="9"/>
      <c r="B143" s="19" t="s">
        <v>1307</v>
      </c>
      <c r="C143" s="40"/>
      <c r="D143" s="40">
        <v>5</v>
      </c>
      <c r="E143" s="41" t="s">
        <v>344</v>
      </c>
      <c r="F143" s="41" t="s">
        <v>345</v>
      </c>
      <c r="G143" s="42" t="s">
        <v>8</v>
      </c>
      <c r="H143" s="43" t="s">
        <v>8</v>
      </c>
      <c r="I143" s="42" t="s">
        <v>8</v>
      </c>
      <c r="J143" s="43" t="s">
        <v>8</v>
      </c>
      <c r="K143" s="40" t="s">
        <v>346</v>
      </c>
      <c r="L143" s="40" t="s">
        <v>8</v>
      </c>
      <c r="M143" s="40" t="s">
        <v>8</v>
      </c>
      <c r="N143" s="42" t="s">
        <v>95</v>
      </c>
      <c r="O143" s="42" t="s">
        <v>8</v>
      </c>
      <c r="P143" s="73"/>
      <c r="Q143" s="73"/>
      <c r="R143" s="73"/>
      <c r="S143" s="25">
        <f t="shared" ref="S143:S174" si="4">SUM(P143:R143)</f>
        <v>0</v>
      </c>
      <c r="T143" s="9"/>
    </row>
    <row r="144" spans="1:20" x14ac:dyDescent="0.3">
      <c r="A144" s="9"/>
      <c r="B144" s="19" t="s">
        <v>1308</v>
      </c>
      <c r="C144" s="40">
        <v>1</v>
      </c>
      <c r="D144" s="40">
        <v>5</v>
      </c>
      <c r="E144" s="41" t="s">
        <v>347</v>
      </c>
      <c r="F144" s="41" t="s">
        <v>348</v>
      </c>
      <c r="G144" s="42" t="s">
        <v>15</v>
      </c>
      <c r="H144" s="43">
        <v>2594540100</v>
      </c>
      <c r="I144" s="42"/>
      <c r="J144" s="43"/>
      <c r="K144" s="40" t="s">
        <v>30</v>
      </c>
      <c r="L144" s="40" t="s">
        <v>8</v>
      </c>
      <c r="M144" s="40">
        <v>15</v>
      </c>
      <c r="N144" s="42" t="s">
        <v>31</v>
      </c>
      <c r="O144" s="42"/>
      <c r="P144" s="73"/>
      <c r="Q144" s="73"/>
      <c r="R144" s="73"/>
      <c r="S144" s="25">
        <f t="shared" si="4"/>
        <v>0</v>
      </c>
      <c r="T144" s="9"/>
    </row>
    <row r="145" spans="1:20" x14ac:dyDescent="0.3">
      <c r="A145" s="9"/>
      <c r="B145" s="19" t="s">
        <v>1309</v>
      </c>
      <c r="C145" s="40">
        <v>2</v>
      </c>
      <c r="D145" s="40">
        <v>5</v>
      </c>
      <c r="E145" s="41" t="s">
        <v>349</v>
      </c>
      <c r="F145" s="41" t="s">
        <v>349</v>
      </c>
      <c r="G145" s="42" t="s">
        <v>8</v>
      </c>
      <c r="H145" s="43" t="s">
        <v>8</v>
      </c>
      <c r="I145" s="42" t="s">
        <v>8</v>
      </c>
      <c r="J145" s="43" t="s">
        <v>8</v>
      </c>
      <c r="K145" s="40" t="s">
        <v>8</v>
      </c>
      <c r="L145" s="40" t="s">
        <v>8</v>
      </c>
      <c r="M145" s="40" t="s">
        <v>8</v>
      </c>
      <c r="N145" s="42" t="s">
        <v>8</v>
      </c>
      <c r="O145" s="42" t="s">
        <v>8</v>
      </c>
      <c r="P145" s="73"/>
      <c r="Q145" s="73"/>
      <c r="R145" s="73"/>
      <c r="S145" s="25">
        <f t="shared" si="4"/>
        <v>0</v>
      </c>
      <c r="T145" s="9"/>
    </row>
    <row r="146" spans="1:20" x14ac:dyDescent="0.3">
      <c r="A146" s="9"/>
      <c r="B146" s="19" t="s">
        <v>1310</v>
      </c>
      <c r="C146" s="40">
        <v>1</v>
      </c>
      <c r="D146" s="40">
        <v>5</v>
      </c>
      <c r="E146" s="41" t="s">
        <v>350</v>
      </c>
      <c r="F146" s="41" t="s">
        <v>351</v>
      </c>
      <c r="G146" s="42" t="s">
        <v>15</v>
      </c>
      <c r="H146" s="43">
        <v>2590410100</v>
      </c>
      <c r="I146" s="42"/>
      <c r="J146" s="43"/>
      <c r="K146" s="40" t="s">
        <v>30</v>
      </c>
      <c r="L146" s="40" t="s">
        <v>8</v>
      </c>
      <c r="M146" s="40">
        <v>15</v>
      </c>
      <c r="N146" s="42" t="s">
        <v>31</v>
      </c>
      <c r="O146" s="42"/>
      <c r="P146" s="73"/>
      <c r="Q146" s="73"/>
      <c r="R146" s="73"/>
      <c r="S146" s="25">
        <f t="shared" si="4"/>
        <v>0</v>
      </c>
      <c r="T146" s="9"/>
    </row>
    <row r="147" spans="1:20" x14ac:dyDescent="0.3">
      <c r="A147" s="9"/>
      <c r="B147" s="19" t="s">
        <v>1311</v>
      </c>
      <c r="C147" s="40">
        <v>2</v>
      </c>
      <c r="D147" s="40">
        <v>5</v>
      </c>
      <c r="E147" s="41" t="s">
        <v>352</v>
      </c>
      <c r="F147" s="41" t="s">
        <v>353</v>
      </c>
      <c r="G147" s="42" t="s">
        <v>8</v>
      </c>
      <c r="H147" s="43" t="s">
        <v>8</v>
      </c>
      <c r="I147" s="42" t="s">
        <v>8</v>
      </c>
      <c r="J147" s="43" t="s">
        <v>8</v>
      </c>
      <c r="K147" s="40"/>
      <c r="L147" s="40"/>
      <c r="M147" s="40" t="s">
        <v>8</v>
      </c>
      <c r="N147" s="42"/>
      <c r="O147" s="42" t="s">
        <v>8</v>
      </c>
      <c r="P147" s="73"/>
      <c r="Q147" s="73"/>
      <c r="R147" s="73"/>
      <c r="S147" s="25">
        <f t="shared" si="4"/>
        <v>0</v>
      </c>
      <c r="T147" s="9"/>
    </row>
    <row r="148" spans="1:20" ht="27.6" x14ac:dyDescent="0.3">
      <c r="A148" s="9"/>
      <c r="B148" s="19" t="s">
        <v>1312</v>
      </c>
      <c r="C148" s="40">
        <v>4</v>
      </c>
      <c r="D148" s="40">
        <v>5</v>
      </c>
      <c r="E148" s="41" t="s">
        <v>354</v>
      </c>
      <c r="F148" s="41" t="s">
        <v>355</v>
      </c>
      <c r="G148" s="42" t="s">
        <v>327</v>
      </c>
      <c r="H148" s="43" t="s">
        <v>356</v>
      </c>
      <c r="I148" s="42" t="s">
        <v>357</v>
      </c>
      <c r="J148" s="43">
        <v>213</v>
      </c>
      <c r="K148" s="40" t="s">
        <v>7</v>
      </c>
      <c r="L148" s="40" t="s">
        <v>8</v>
      </c>
      <c r="M148" s="40">
        <v>60</v>
      </c>
      <c r="N148" s="42" t="s">
        <v>9</v>
      </c>
      <c r="O148" s="42" t="s">
        <v>10</v>
      </c>
      <c r="P148" s="73"/>
      <c r="Q148" s="73"/>
      <c r="R148" s="73"/>
      <c r="S148" s="25">
        <f t="shared" si="4"/>
        <v>0</v>
      </c>
      <c r="T148" s="9"/>
    </row>
    <row r="149" spans="1:20" ht="27.6" x14ac:dyDescent="0.3">
      <c r="A149" s="9"/>
      <c r="B149" s="19" t="s">
        <v>1313</v>
      </c>
      <c r="C149" s="40">
        <v>4</v>
      </c>
      <c r="D149" s="40">
        <v>5</v>
      </c>
      <c r="E149" s="41" t="s">
        <v>358</v>
      </c>
      <c r="F149" s="41" t="s">
        <v>359</v>
      </c>
      <c r="G149" s="42" t="s">
        <v>110</v>
      </c>
      <c r="H149" s="43" t="s">
        <v>360</v>
      </c>
      <c r="I149" s="42">
        <v>323976</v>
      </c>
      <c r="J149" s="43" t="s">
        <v>361</v>
      </c>
      <c r="K149" s="40" t="s">
        <v>26</v>
      </c>
      <c r="L149" s="40">
        <v>100</v>
      </c>
      <c r="M149" s="40">
        <v>100</v>
      </c>
      <c r="N149" s="42" t="s">
        <v>9</v>
      </c>
      <c r="O149" s="42" t="s">
        <v>22</v>
      </c>
      <c r="P149" s="73"/>
      <c r="Q149" s="73"/>
      <c r="R149" s="73"/>
      <c r="S149" s="25">
        <f t="shared" si="4"/>
        <v>0</v>
      </c>
      <c r="T149" s="9"/>
    </row>
    <row r="150" spans="1:20" ht="27.6" x14ac:dyDescent="0.3">
      <c r="A150" s="9"/>
      <c r="B150" s="19" t="s">
        <v>1314</v>
      </c>
      <c r="C150" s="40">
        <v>1</v>
      </c>
      <c r="D150" s="40">
        <v>6</v>
      </c>
      <c r="E150" s="41" t="s">
        <v>362</v>
      </c>
      <c r="F150" s="41" t="s">
        <v>363</v>
      </c>
      <c r="G150" s="42" t="s">
        <v>3</v>
      </c>
      <c r="H150" s="43" t="s">
        <v>364</v>
      </c>
      <c r="I150" s="42" t="s">
        <v>365</v>
      </c>
      <c r="J150" s="43" t="s">
        <v>366</v>
      </c>
      <c r="K150" s="40" t="s">
        <v>26</v>
      </c>
      <c r="L150" s="40" t="s">
        <v>367</v>
      </c>
      <c r="M150" s="40">
        <v>600</v>
      </c>
      <c r="N150" s="42" t="s">
        <v>95</v>
      </c>
      <c r="O150" s="42" t="s">
        <v>155</v>
      </c>
      <c r="P150" s="73"/>
      <c r="Q150" s="73"/>
      <c r="R150" s="73"/>
      <c r="S150" s="25">
        <f t="shared" si="4"/>
        <v>0</v>
      </c>
      <c r="T150" s="9"/>
    </row>
    <row r="151" spans="1:20" x14ac:dyDescent="0.3">
      <c r="A151" s="9"/>
      <c r="B151" s="19" t="s">
        <v>1315</v>
      </c>
      <c r="C151" s="40">
        <v>3</v>
      </c>
      <c r="D151" s="40">
        <v>6</v>
      </c>
      <c r="E151" s="41" t="s">
        <v>368</v>
      </c>
      <c r="F151" s="41" t="s">
        <v>1085</v>
      </c>
      <c r="G151" s="42" t="s">
        <v>3</v>
      </c>
      <c r="H151" s="43" t="s">
        <v>369</v>
      </c>
      <c r="I151" s="42"/>
      <c r="J151" s="43"/>
      <c r="K151" s="40" t="s">
        <v>370</v>
      </c>
      <c r="L151" s="40" t="s">
        <v>371</v>
      </c>
      <c r="M151" s="40">
        <v>500</v>
      </c>
      <c r="N151" s="42" t="s">
        <v>99</v>
      </c>
      <c r="O151" s="42"/>
      <c r="P151" s="73"/>
      <c r="Q151" s="73"/>
      <c r="R151" s="73"/>
      <c r="S151" s="25">
        <f t="shared" si="4"/>
        <v>0</v>
      </c>
      <c r="T151" s="9"/>
    </row>
    <row r="152" spans="1:20" ht="27.6" x14ac:dyDescent="0.3">
      <c r="A152" s="9"/>
      <c r="B152" s="19" t="s">
        <v>1316</v>
      </c>
      <c r="C152" s="40">
        <v>3</v>
      </c>
      <c r="D152" s="40">
        <v>6</v>
      </c>
      <c r="E152" s="41" t="s">
        <v>368</v>
      </c>
      <c r="F152" s="41" t="s">
        <v>1085</v>
      </c>
      <c r="G152" s="42" t="s">
        <v>15</v>
      </c>
      <c r="H152" s="43" t="s">
        <v>372</v>
      </c>
      <c r="I152" s="42">
        <v>11087870100</v>
      </c>
      <c r="J152" s="43"/>
      <c r="K152" s="40" t="s">
        <v>373</v>
      </c>
      <c r="L152" s="40" t="s">
        <v>8</v>
      </c>
      <c r="M152" s="40">
        <v>400</v>
      </c>
      <c r="N152" s="42" t="s">
        <v>99</v>
      </c>
      <c r="O152" s="42"/>
      <c r="P152" s="73"/>
      <c r="Q152" s="73"/>
      <c r="R152" s="73"/>
      <c r="S152" s="25">
        <f t="shared" si="4"/>
        <v>0</v>
      </c>
      <c r="T152" s="9"/>
    </row>
    <row r="153" spans="1:20" x14ac:dyDescent="0.3">
      <c r="A153" s="9"/>
      <c r="B153" s="19" t="s">
        <v>1317</v>
      </c>
      <c r="C153" s="40">
        <v>3</v>
      </c>
      <c r="D153" s="40">
        <v>6</v>
      </c>
      <c r="E153" s="41" t="s">
        <v>374</v>
      </c>
      <c r="F153" s="41" t="s">
        <v>1086</v>
      </c>
      <c r="G153" s="42" t="s">
        <v>3</v>
      </c>
      <c r="H153" s="43" t="s">
        <v>369</v>
      </c>
      <c r="I153" s="42"/>
      <c r="J153" s="43"/>
      <c r="K153" s="40" t="s">
        <v>373</v>
      </c>
      <c r="L153" s="40" t="s">
        <v>8</v>
      </c>
      <c r="M153" s="40">
        <v>500</v>
      </c>
      <c r="N153" s="42" t="s">
        <v>99</v>
      </c>
      <c r="O153" s="42"/>
      <c r="P153" s="73"/>
      <c r="Q153" s="73"/>
      <c r="R153" s="73"/>
      <c r="S153" s="25">
        <f t="shared" si="4"/>
        <v>0</v>
      </c>
      <c r="T153" s="9"/>
    </row>
    <row r="154" spans="1:20" ht="27.6" x14ac:dyDescent="0.3">
      <c r="A154" s="9"/>
      <c r="B154" s="19" t="s">
        <v>1318</v>
      </c>
      <c r="C154" s="40">
        <v>3</v>
      </c>
      <c r="D154" s="40">
        <v>6</v>
      </c>
      <c r="E154" s="41" t="s">
        <v>374</v>
      </c>
      <c r="F154" s="41" t="s">
        <v>1086</v>
      </c>
      <c r="G154" s="42" t="s">
        <v>15</v>
      </c>
      <c r="H154" s="43" t="s">
        <v>372</v>
      </c>
      <c r="I154" s="42">
        <v>11087870100</v>
      </c>
      <c r="J154" s="43"/>
      <c r="K154" s="40" t="s">
        <v>373</v>
      </c>
      <c r="L154" s="40" t="s">
        <v>8</v>
      </c>
      <c r="M154" s="40">
        <v>500</v>
      </c>
      <c r="N154" s="42" t="s">
        <v>99</v>
      </c>
      <c r="O154" s="42"/>
      <c r="P154" s="73"/>
      <c r="Q154" s="73"/>
      <c r="R154" s="73"/>
      <c r="S154" s="25">
        <f t="shared" si="4"/>
        <v>0</v>
      </c>
      <c r="T154" s="9"/>
    </row>
    <row r="155" spans="1:20" ht="41.4" x14ac:dyDescent="0.3">
      <c r="A155" s="9"/>
      <c r="B155" s="19" t="s">
        <v>1319</v>
      </c>
      <c r="C155" s="40">
        <v>4</v>
      </c>
      <c r="D155" s="40">
        <v>6</v>
      </c>
      <c r="E155" s="41" t="s">
        <v>375</v>
      </c>
      <c r="F155" s="41" t="s">
        <v>376</v>
      </c>
      <c r="G155" s="42" t="s">
        <v>47</v>
      </c>
      <c r="H155" s="43" t="s">
        <v>377</v>
      </c>
      <c r="I155" s="42">
        <v>2238748</v>
      </c>
      <c r="J155" s="43">
        <v>276</v>
      </c>
      <c r="K155" s="40" t="s">
        <v>30</v>
      </c>
      <c r="L155" s="40">
        <v>250</v>
      </c>
      <c r="M155" s="40">
        <v>275</v>
      </c>
      <c r="N155" s="42" t="s">
        <v>9</v>
      </c>
      <c r="O155" s="42" t="s">
        <v>22</v>
      </c>
      <c r="P155" s="73"/>
      <c r="Q155" s="73"/>
      <c r="R155" s="73"/>
      <c r="S155" s="25">
        <f t="shared" si="4"/>
        <v>0</v>
      </c>
      <c r="T155" s="9"/>
    </row>
    <row r="156" spans="1:20" ht="41.4" x14ac:dyDescent="0.3">
      <c r="A156" s="9"/>
      <c r="B156" s="19" t="s">
        <v>1320</v>
      </c>
      <c r="C156" s="40">
        <v>4</v>
      </c>
      <c r="D156" s="40">
        <v>6</v>
      </c>
      <c r="E156" s="41" t="s">
        <v>378</v>
      </c>
      <c r="F156" s="41" t="s">
        <v>379</v>
      </c>
      <c r="G156" s="42" t="s">
        <v>15</v>
      </c>
      <c r="H156" s="43" t="s">
        <v>380</v>
      </c>
      <c r="I156" s="42">
        <v>2106181</v>
      </c>
      <c r="J156" s="43">
        <v>102.4</v>
      </c>
      <c r="K156" s="40" t="s">
        <v>7</v>
      </c>
      <c r="L156" s="40">
        <v>140</v>
      </c>
      <c r="M156" s="40">
        <v>35</v>
      </c>
      <c r="N156" s="42" t="s">
        <v>9</v>
      </c>
      <c r="O156" s="42" t="s">
        <v>22</v>
      </c>
      <c r="P156" s="73"/>
      <c r="Q156" s="73"/>
      <c r="R156" s="73"/>
      <c r="S156" s="25">
        <f t="shared" si="4"/>
        <v>0</v>
      </c>
      <c r="T156" s="9"/>
    </row>
    <row r="157" spans="1:20" ht="27.6" x14ac:dyDescent="0.3">
      <c r="A157" s="9"/>
      <c r="B157" s="19" t="s">
        <v>1321</v>
      </c>
      <c r="C157" s="40">
        <v>2</v>
      </c>
      <c r="D157" s="40">
        <v>6</v>
      </c>
      <c r="E157" s="41" t="s">
        <v>381</v>
      </c>
      <c r="F157" s="41" t="s">
        <v>382</v>
      </c>
      <c r="G157" s="42" t="s">
        <v>383</v>
      </c>
      <c r="H157" s="43">
        <v>28031982</v>
      </c>
      <c r="I157" s="42" t="s">
        <v>384</v>
      </c>
      <c r="J157" s="43">
        <v>240.3</v>
      </c>
      <c r="K157" s="40" t="s">
        <v>26</v>
      </c>
      <c r="L157" s="40">
        <v>250</v>
      </c>
      <c r="M157" s="40">
        <v>100</v>
      </c>
      <c r="N157" s="42" t="s">
        <v>307</v>
      </c>
      <c r="O157" s="42" t="s">
        <v>10</v>
      </c>
      <c r="P157" s="73"/>
      <c r="Q157" s="73"/>
      <c r="R157" s="73"/>
      <c r="S157" s="25">
        <f t="shared" si="4"/>
        <v>0</v>
      </c>
      <c r="T157" s="9"/>
    </row>
    <row r="158" spans="1:20" ht="27.6" x14ac:dyDescent="0.3">
      <c r="A158" s="9"/>
      <c r="B158" s="19" t="s">
        <v>1322</v>
      </c>
      <c r="C158" s="40">
        <v>2</v>
      </c>
      <c r="D158" s="40">
        <v>6</v>
      </c>
      <c r="E158" s="41" t="s">
        <v>385</v>
      </c>
      <c r="F158" s="41" t="s">
        <v>386</v>
      </c>
      <c r="G158" s="42" t="s">
        <v>383</v>
      </c>
      <c r="H158" s="43">
        <v>28031982</v>
      </c>
      <c r="I158" s="42" t="s">
        <v>387</v>
      </c>
      <c r="J158" s="43">
        <v>208.9</v>
      </c>
      <c r="K158" s="40" t="s">
        <v>26</v>
      </c>
      <c r="L158" s="40">
        <v>250</v>
      </c>
      <c r="M158" s="40">
        <v>100</v>
      </c>
      <c r="N158" s="42" t="s">
        <v>307</v>
      </c>
      <c r="O158" s="42" t="s">
        <v>10</v>
      </c>
      <c r="P158" s="73"/>
      <c r="Q158" s="73"/>
      <c r="R158" s="73"/>
      <c r="S158" s="25">
        <f t="shared" si="4"/>
        <v>0</v>
      </c>
      <c r="T158" s="9"/>
    </row>
    <row r="159" spans="1:20" x14ac:dyDescent="0.3">
      <c r="A159" s="9"/>
      <c r="B159" s="19" t="s">
        <v>1323</v>
      </c>
      <c r="C159" s="40">
        <v>1</v>
      </c>
      <c r="D159" s="40">
        <v>6</v>
      </c>
      <c r="E159" s="41" t="s">
        <v>388</v>
      </c>
      <c r="F159" s="41" t="s">
        <v>389</v>
      </c>
      <c r="G159" s="42" t="s">
        <v>15</v>
      </c>
      <c r="H159" s="43">
        <v>2590760100</v>
      </c>
      <c r="I159" s="42"/>
      <c r="J159" s="43"/>
      <c r="K159" s="40" t="s">
        <v>30</v>
      </c>
      <c r="L159" s="40" t="s">
        <v>8</v>
      </c>
      <c r="M159" s="40">
        <v>15</v>
      </c>
      <c r="N159" s="42" t="s">
        <v>31</v>
      </c>
      <c r="O159" s="42"/>
      <c r="P159" s="73"/>
      <c r="Q159" s="73"/>
      <c r="R159" s="73"/>
      <c r="S159" s="25">
        <f t="shared" si="4"/>
        <v>0</v>
      </c>
      <c r="T159" s="9"/>
    </row>
    <row r="160" spans="1:20" ht="27.6" x14ac:dyDescent="0.3">
      <c r="A160" s="9"/>
      <c r="B160" s="19" t="s">
        <v>1324</v>
      </c>
      <c r="C160" s="40">
        <v>2</v>
      </c>
      <c r="D160" s="40">
        <v>6</v>
      </c>
      <c r="E160" s="41" t="s">
        <v>390</v>
      </c>
      <c r="F160" s="41" t="s">
        <v>391</v>
      </c>
      <c r="G160" s="42" t="s">
        <v>313</v>
      </c>
      <c r="H160" s="43" t="s">
        <v>8</v>
      </c>
      <c r="I160" s="42" t="s">
        <v>8</v>
      </c>
      <c r="J160" s="43" t="s">
        <v>8</v>
      </c>
      <c r="K160" s="40" t="s">
        <v>314</v>
      </c>
      <c r="L160" s="40" t="s">
        <v>8</v>
      </c>
      <c r="M160" s="40"/>
      <c r="N160" s="42" t="s">
        <v>16</v>
      </c>
      <c r="O160" s="42"/>
      <c r="P160" s="73"/>
      <c r="Q160" s="73"/>
      <c r="R160" s="73"/>
      <c r="S160" s="25">
        <f t="shared" si="4"/>
        <v>0</v>
      </c>
      <c r="T160" s="9"/>
    </row>
    <row r="161" spans="1:20" ht="27.6" x14ac:dyDescent="0.3">
      <c r="A161" s="9"/>
      <c r="B161" s="19" t="s">
        <v>1325</v>
      </c>
      <c r="C161" s="40">
        <v>4</v>
      </c>
      <c r="D161" s="40">
        <v>6</v>
      </c>
      <c r="E161" s="41" t="s">
        <v>392</v>
      </c>
      <c r="F161" s="41" t="s">
        <v>393</v>
      </c>
      <c r="G161" s="42" t="s">
        <v>34</v>
      </c>
      <c r="H161" s="43" t="s">
        <v>394</v>
      </c>
      <c r="I161" s="42" t="s">
        <v>395</v>
      </c>
      <c r="J161" s="43" t="s">
        <v>396</v>
      </c>
      <c r="K161" s="40" t="s">
        <v>26</v>
      </c>
      <c r="L161" s="40">
        <v>300</v>
      </c>
      <c r="M161" s="40">
        <v>350</v>
      </c>
      <c r="N161" s="42" t="s">
        <v>9</v>
      </c>
      <c r="O161" s="42" t="s">
        <v>10</v>
      </c>
      <c r="P161" s="73"/>
      <c r="Q161" s="73"/>
      <c r="R161" s="73"/>
      <c r="S161" s="25">
        <f t="shared" si="4"/>
        <v>0</v>
      </c>
      <c r="T161" s="9"/>
    </row>
    <row r="162" spans="1:20" ht="41.4" x14ac:dyDescent="0.3">
      <c r="A162" s="9"/>
      <c r="B162" s="19" t="s">
        <v>1326</v>
      </c>
      <c r="C162" s="40">
        <v>4</v>
      </c>
      <c r="D162" s="40">
        <v>6</v>
      </c>
      <c r="E162" s="41" t="s">
        <v>397</v>
      </c>
      <c r="F162" s="41" t="s">
        <v>398</v>
      </c>
      <c r="G162" s="42" t="s">
        <v>121</v>
      </c>
      <c r="H162" s="43" t="s">
        <v>399</v>
      </c>
      <c r="I162" s="42">
        <v>812317</v>
      </c>
      <c r="J162" s="43" t="s">
        <v>400</v>
      </c>
      <c r="K162" s="40" t="s">
        <v>26</v>
      </c>
      <c r="L162" s="40">
        <v>75</v>
      </c>
      <c r="M162" s="40">
        <v>37.5</v>
      </c>
      <c r="N162" s="42" t="s">
        <v>9</v>
      </c>
      <c r="O162" s="42" t="s">
        <v>22</v>
      </c>
      <c r="P162" s="73"/>
      <c r="Q162" s="73"/>
      <c r="R162" s="73"/>
      <c r="S162" s="25">
        <f t="shared" si="4"/>
        <v>0</v>
      </c>
      <c r="T162" s="9"/>
    </row>
    <row r="163" spans="1:20" x14ac:dyDescent="0.3">
      <c r="A163" s="9"/>
      <c r="B163" s="19" t="s">
        <v>1327</v>
      </c>
      <c r="C163" s="40">
        <v>2</v>
      </c>
      <c r="D163" s="40">
        <v>6</v>
      </c>
      <c r="E163" s="41" t="s">
        <v>401</v>
      </c>
      <c r="F163" s="41" t="s">
        <v>402</v>
      </c>
      <c r="G163" s="42" t="s">
        <v>403</v>
      </c>
      <c r="H163" s="43"/>
      <c r="I163" s="42"/>
      <c r="J163" s="43"/>
      <c r="K163" s="40" t="s">
        <v>30</v>
      </c>
      <c r="L163" s="40">
        <v>500</v>
      </c>
      <c r="M163" s="40">
        <v>25</v>
      </c>
      <c r="N163" s="42" t="s">
        <v>99</v>
      </c>
      <c r="O163" s="42"/>
      <c r="P163" s="73"/>
      <c r="Q163" s="73"/>
      <c r="R163" s="73"/>
      <c r="S163" s="25">
        <f t="shared" si="4"/>
        <v>0</v>
      </c>
      <c r="T163" s="9"/>
    </row>
    <row r="164" spans="1:20" ht="27.6" x14ac:dyDescent="0.3">
      <c r="A164" s="9"/>
      <c r="B164" s="19" t="s">
        <v>1328</v>
      </c>
      <c r="C164" s="40">
        <v>2</v>
      </c>
      <c r="D164" s="40">
        <v>6</v>
      </c>
      <c r="E164" s="41" t="s">
        <v>404</v>
      </c>
      <c r="F164" s="41" t="s">
        <v>402</v>
      </c>
      <c r="G164" s="42" t="s">
        <v>47</v>
      </c>
      <c r="H164" s="43"/>
      <c r="I164" s="42"/>
      <c r="J164" s="43"/>
      <c r="K164" s="40" t="s">
        <v>30</v>
      </c>
      <c r="L164" s="40">
        <v>750</v>
      </c>
      <c r="M164" s="40">
        <v>750</v>
      </c>
      <c r="N164" s="42" t="s">
        <v>99</v>
      </c>
      <c r="O164" s="42"/>
      <c r="P164" s="73"/>
      <c r="Q164" s="73"/>
      <c r="R164" s="73"/>
      <c r="S164" s="25">
        <f t="shared" si="4"/>
        <v>0</v>
      </c>
      <c r="T164" s="9"/>
    </row>
    <row r="165" spans="1:20" ht="41.4" x14ac:dyDescent="0.3">
      <c r="A165" s="9"/>
      <c r="B165" s="19" t="s">
        <v>1329</v>
      </c>
      <c r="C165" s="40">
        <v>1</v>
      </c>
      <c r="D165" s="40">
        <v>6</v>
      </c>
      <c r="E165" s="41" t="s">
        <v>405</v>
      </c>
      <c r="F165" s="41" t="s">
        <v>406</v>
      </c>
      <c r="G165" s="42" t="s">
        <v>102</v>
      </c>
      <c r="H165" s="43" t="s">
        <v>407</v>
      </c>
      <c r="I165" s="42" t="s">
        <v>408</v>
      </c>
      <c r="J165" s="43">
        <v>42.2</v>
      </c>
      <c r="K165" s="40" t="s">
        <v>30</v>
      </c>
      <c r="L165" s="40">
        <v>1100</v>
      </c>
      <c r="M165" s="40">
        <v>300</v>
      </c>
      <c r="N165" s="42" t="s">
        <v>16</v>
      </c>
      <c r="O165" s="42" t="s">
        <v>22</v>
      </c>
      <c r="P165" s="73"/>
      <c r="Q165" s="73"/>
      <c r="R165" s="73"/>
      <c r="S165" s="25">
        <f t="shared" si="4"/>
        <v>0</v>
      </c>
      <c r="T165" s="9"/>
    </row>
    <row r="166" spans="1:20" ht="41.4" x14ac:dyDescent="0.3">
      <c r="A166" s="9"/>
      <c r="B166" s="19" t="s">
        <v>1330</v>
      </c>
      <c r="C166" s="40">
        <v>1</v>
      </c>
      <c r="D166" s="40">
        <v>6</v>
      </c>
      <c r="E166" s="41" t="s">
        <v>409</v>
      </c>
      <c r="F166" s="41" t="s">
        <v>406</v>
      </c>
      <c r="G166" s="42" t="s">
        <v>3</v>
      </c>
      <c r="H166" s="43" t="s">
        <v>410</v>
      </c>
      <c r="I166" s="42" t="s">
        <v>411</v>
      </c>
      <c r="J166" s="43" t="s">
        <v>412</v>
      </c>
      <c r="K166" s="40" t="s">
        <v>26</v>
      </c>
      <c r="L166" s="40">
        <v>420</v>
      </c>
      <c r="M166" s="40">
        <v>250</v>
      </c>
      <c r="N166" s="42" t="s">
        <v>99</v>
      </c>
      <c r="O166" s="42" t="s">
        <v>22</v>
      </c>
      <c r="P166" s="73"/>
      <c r="Q166" s="73"/>
      <c r="R166" s="73"/>
      <c r="S166" s="25">
        <f t="shared" si="4"/>
        <v>0</v>
      </c>
      <c r="T166" s="9"/>
    </row>
    <row r="167" spans="1:20" ht="41.4" x14ac:dyDescent="0.3">
      <c r="A167" s="9"/>
      <c r="B167" s="19" t="s">
        <v>1331</v>
      </c>
      <c r="C167" s="40">
        <v>2</v>
      </c>
      <c r="D167" s="40">
        <v>6</v>
      </c>
      <c r="E167" s="41" t="s">
        <v>413</v>
      </c>
      <c r="F167" s="41" t="s">
        <v>406</v>
      </c>
      <c r="G167" s="42" t="s">
        <v>15</v>
      </c>
      <c r="H167" s="43"/>
      <c r="I167" s="42"/>
      <c r="J167" s="43"/>
      <c r="K167" s="40" t="s">
        <v>30</v>
      </c>
      <c r="L167" s="40">
        <v>60</v>
      </c>
      <c r="M167" s="40" t="s">
        <v>414</v>
      </c>
      <c r="N167" s="42" t="s">
        <v>21</v>
      </c>
      <c r="O167" s="42" t="s">
        <v>22</v>
      </c>
      <c r="P167" s="73"/>
      <c r="Q167" s="73"/>
      <c r="R167" s="73"/>
      <c r="S167" s="25">
        <f t="shared" si="4"/>
        <v>0</v>
      </c>
      <c r="T167" s="9"/>
    </row>
    <row r="168" spans="1:20" ht="41.4" x14ac:dyDescent="0.3">
      <c r="A168" s="9"/>
      <c r="B168" s="19" t="s">
        <v>1332</v>
      </c>
      <c r="C168" s="40">
        <v>1</v>
      </c>
      <c r="D168" s="40">
        <v>6</v>
      </c>
      <c r="E168" s="41" t="s">
        <v>415</v>
      </c>
      <c r="F168" s="41" t="s">
        <v>406</v>
      </c>
      <c r="G168" s="42" t="s">
        <v>47</v>
      </c>
      <c r="H168" s="43" t="s">
        <v>416</v>
      </c>
      <c r="I168" s="42">
        <v>204839</v>
      </c>
      <c r="J168" s="43" t="s">
        <v>417</v>
      </c>
      <c r="K168" s="40" t="s">
        <v>26</v>
      </c>
      <c r="L168" s="40">
        <v>250</v>
      </c>
      <c r="M168" s="40">
        <v>50</v>
      </c>
      <c r="N168" s="42" t="s">
        <v>99</v>
      </c>
      <c r="O168" s="42" t="s">
        <v>22</v>
      </c>
      <c r="P168" s="73"/>
      <c r="Q168" s="73"/>
      <c r="R168" s="73"/>
      <c r="S168" s="25">
        <f t="shared" si="4"/>
        <v>0</v>
      </c>
      <c r="T168" s="9"/>
    </row>
    <row r="169" spans="1:20" ht="41.4" x14ac:dyDescent="0.3">
      <c r="A169" s="9"/>
      <c r="B169" s="19" t="s">
        <v>1333</v>
      </c>
      <c r="C169" s="40">
        <v>1</v>
      </c>
      <c r="D169" s="40">
        <v>6</v>
      </c>
      <c r="E169" s="41" t="s">
        <v>418</v>
      </c>
      <c r="F169" s="41" t="s">
        <v>406</v>
      </c>
      <c r="G169" s="42" t="s">
        <v>47</v>
      </c>
      <c r="H169" s="43" t="s">
        <v>419</v>
      </c>
      <c r="I169" s="42">
        <v>3023838</v>
      </c>
      <c r="J169" s="43">
        <v>834</v>
      </c>
      <c r="K169" s="40" t="s">
        <v>30</v>
      </c>
      <c r="L169" s="40">
        <v>1074</v>
      </c>
      <c r="M169" s="40">
        <v>300</v>
      </c>
      <c r="N169" s="42" t="s">
        <v>99</v>
      </c>
      <c r="O169" s="42" t="s">
        <v>22</v>
      </c>
      <c r="P169" s="73"/>
      <c r="Q169" s="73"/>
      <c r="R169" s="73"/>
      <c r="S169" s="25">
        <f t="shared" si="4"/>
        <v>0</v>
      </c>
      <c r="T169" s="9"/>
    </row>
    <row r="170" spans="1:20" ht="41.4" x14ac:dyDescent="0.3">
      <c r="A170" s="9"/>
      <c r="B170" s="19" t="s">
        <v>1334</v>
      </c>
      <c r="C170" s="40">
        <v>1</v>
      </c>
      <c r="D170" s="40">
        <v>6</v>
      </c>
      <c r="E170" s="41" t="s">
        <v>1087</v>
      </c>
      <c r="F170" s="41" t="s">
        <v>406</v>
      </c>
      <c r="G170" s="42" t="s">
        <v>420</v>
      </c>
      <c r="H170" s="43"/>
      <c r="I170" s="42" t="s">
        <v>421</v>
      </c>
      <c r="J170" s="43" t="s">
        <v>422</v>
      </c>
      <c r="K170" s="40" t="s">
        <v>30</v>
      </c>
      <c r="L170" s="40">
        <v>2000</v>
      </c>
      <c r="M170" s="40">
        <v>500</v>
      </c>
      <c r="N170" s="42" t="s">
        <v>99</v>
      </c>
      <c r="O170" s="42" t="s">
        <v>10</v>
      </c>
      <c r="P170" s="73"/>
      <c r="Q170" s="73"/>
      <c r="R170" s="73"/>
      <c r="S170" s="25">
        <f t="shared" si="4"/>
        <v>0</v>
      </c>
      <c r="T170" s="9"/>
    </row>
    <row r="171" spans="1:20" ht="41.4" x14ac:dyDescent="0.3">
      <c r="A171" s="9"/>
      <c r="B171" s="19" t="s">
        <v>1335</v>
      </c>
      <c r="C171" s="40">
        <v>1</v>
      </c>
      <c r="D171" s="40">
        <v>6</v>
      </c>
      <c r="E171" s="41" t="s">
        <v>423</v>
      </c>
      <c r="F171" s="41" t="s">
        <v>406</v>
      </c>
      <c r="G171" s="42" t="s">
        <v>40</v>
      </c>
      <c r="H171" s="43" t="s">
        <v>424</v>
      </c>
      <c r="I171" s="42" t="s">
        <v>425</v>
      </c>
      <c r="J171" s="43" t="s">
        <v>426</v>
      </c>
      <c r="K171" s="40" t="s">
        <v>30</v>
      </c>
      <c r="L171" s="40">
        <v>500</v>
      </c>
      <c r="M171" s="40">
        <v>175</v>
      </c>
      <c r="N171" s="42" t="s">
        <v>99</v>
      </c>
      <c r="O171" s="42" t="s">
        <v>22</v>
      </c>
      <c r="P171" s="73"/>
      <c r="Q171" s="73"/>
      <c r="R171" s="73"/>
      <c r="S171" s="25">
        <f t="shared" si="4"/>
        <v>0</v>
      </c>
      <c r="T171" s="9"/>
    </row>
    <row r="172" spans="1:20" ht="41.4" x14ac:dyDescent="0.3">
      <c r="A172" s="9"/>
      <c r="B172" s="19" t="s">
        <v>1336</v>
      </c>
      <c r="C172" s="40">
        <v>1</v>
      </c>
      <c r="D172" s="40">
        <v>6</v>
      </c>
      <c r="E172" s="41" t="s">
        <v>427</v>
      </c>
      <c r="F172" s="41" t="s">
        <v>406</v>
      </c>
      <c r="G172" s="42" t="s">
        <v>40</v>
      </c>
      <c r="H172" s="43" t="s">
        <v>428</v>
      </c>
      <c r="I172" s="42" t="s">
        <v>429</v>
      </c>
      <c r="J172" s="43" t="s">
        <v>430</v>
      </c>
      <c r="K172" s="40" t="s">
        <v>26</v>
      </c>
      <c r="L172" s="40">
        <v>4000</v>
      </c>
      <c r="M172" s="40">
        <v>750</v>
      </c>
      <c r="N172" s="42" t="s">
        <v>99</v>
      </c>
      <c r="O172" s="42" t="s">
        <v>10</v>
      </c>
      <c r="P172" s="73"/>
      <c r="Q172" s="73"/>
      <c r="R172" s="73"/>
      <c r="S172" s="25">
        <f t="shared" si="4"/>
        <v>0</v>
      </c>
      <c r="T172" s="9"/>
    </row>
    <row r="173" spans="1:20" ht="27.6" x14ac:dyDescent="0.3">
      <c r="A173" s="9"/>
      <c r="B173" s="19" t="s">
        <v>1337</v>
      </c>
      <c r="C173" s="40">
        <v>1</v>
      </c>
      <c r="D173" s="40">
        <v>6</v>
      </c>
      <c r="E173" s="41" t="s">
        <v>431</v>
      </c>
      <c r="F173" s="41" t="s">
        <v>432</v>
      </c>
      <c r="G173" s="42" t="s">
        <v>102</v>
      </c>
      <c r="H173" s="43"/>
      <c r="I173" s="42"/>
      <c r="J173" s="43"/>
      <c r="K173" s="40" t="s">
        <v>30</v>
      </c>
      <c r="L173" s="40">
        <v>6000</v>
      </c>
      <c r="M173" s="40">
        <v>540</v>
      </c>
      <c r="N173" s="42" t="s">
        <v>251</v>
      </c>
      <c r="O173" s="42"/>
      <c r="P173" s="73"/>
      <c r="Q173" s="73"/>
      <c r="R173" s="73"/>
      <c r="S173" s="25">
        <f t="shared" si="4"/>
        <v>0</v>
      </c>
      <c r="T173" s="9"/>
    </row>
    <row r="174" spans="1:20" ht="27.6" x14ac:dyDescent="0.3">
      <c r="A174" s="9"/>
      <c r="B174" s="19" t="s">
        <v>1338</v>
      </c>
      <c r="C174" s="40">
        <v>1</v>
      </c>
      <c r="D174" s="40">
        <v>6</v>
      </c>
      <c r="E174" s="41" t="s">
        <v>431</v>
      </c>
      <c r="F174" s="41" t="s">
        <v>432</v>
      </c>
      <c r="G174" s="42" t="s">
        <v>102</v>
      </c>
      <c r="H174" s="43"/>
      <c r="I174" s="42"/>
      <c r="J174" s="43"/>
      <c r="K174" s="40" t="s">
        <v>30</v>
      </c>
      <c r="L174" s="40" t="s">
        <v>8</v>
      </c>
      <c r="M174" s="40">
        <v>540</v>
      </c>
      <c r="N174" s="42" t="s">
        <v>251</v>
      </c>
      <c r="O174" s="42"/>
      <c r="P174" s="73"/>
      <c r="Q174" s="73"/>
      <c r="R174" s="73"/>
      <c r="S174" s="25">
        <f t="shared" si="4"/>
        <v>0</v>
      </c>
      <c r="T174" s="9"/>
    </row>
    <row r="175" spans="1:20" ht="27.6" x14ac:dyDescent="0.3">
      <c r="A175" s="9"/>
      <c r="B175" s="19" t="s">
        <v>1339</v>
      </c>
      <c r="C175" s="40">
        <v>1</v>
      </c>
      <c r="D175" s="40">
        <v>6</v>
      </c>
      <c r="E175" s="41" t="s">
        <v>431</v>
      </c>
      <c r="F175" s="41" t="s">
        <v>432</v>
      </c>
      <c r="G175" s="42" t="s">
        <v>102</v>
      </c>
      <c r="H175" s="43"/>
      <c r="I175" s="42"/>
      <c r="J175" s="43"/>
      <c r="K175" s="40" t="s">
        <v>30</v>
      </c>
      <c r="L175" s="40" t="s">
        <v>8</v>
      </c>
      <c r="M175" s="40">
        <v>1100</v>
      </c>
      <c r="N175" s="42" t="s">
        <v>251</v>
      </c>
      <c r="O175" s="42"/>
      <c r="P175" s="73"/>
      <c r="Q175" s="73"/>
      <c r="R175" s="73"/>
      <c r="S175" s="25">
        <f t="shared" ref="S175:S201" si="5">SUM(P175:R175)</f>
        <v>0</v>
      </c>
      <c r="T175" s="9"/>
    </row>
    <row r="176" spans="1:20" ht="27.6" x14ac:dyDescent="0.3">
      <c r="A176" s="9"/>
      <c r="B176" s="19" t="s">
        <v>1340</v>
      </c>
      <c r="C176" s="40">
        <v>1</v>
      </c>
      <c r="D176" s="40">
        <v>6</v>
      </c>
      <c r="E176" s="41" t="s">
        <v>431</v>
      </c>
      <c r="F176" s="41" t="s">
        <v>432</v>
      </c>
      <c r="G176" s="42" t="s">
        <v>102</v>
      </c>
      <c r="H176" s="43"/>
      <c r="I176" s="42"/>
      <c r="J176" s="43"/>
      <c r="K176" s="40" t="s">
        <v>433</v>
      </c>
      <c r="L176" s="40" t="s">
        <v>8</v>
      </c>
      <c r="M176" s="40">
        <v>540</v>
      </c>
      <c r="N176" s="42" t="s">
        <v>251</v>
      </c>
      <c r="O176" s="42"/>
      <c r="P176" s="73"/>
      <c r="Q176" s="73"/>
      <c r="R176" s="73"/>
      <c r="S176" s="25">
        <f t="shared" si="5"/>
        <v>0</v>
      </c>
      <c r="T176" s="9"/>
    </row>
    <row r="177" spans="1:20" ht="41.4" x14ac:dyDescent="0.3">
      <c r="A177" s="9"/>
      <c r="B177" s="19" t="s">
        <v>1341</v>
      </c>
      <c r="C177" s="40">
        <v>1</v>
      </c>
      <c r="D177" s="40">
        <v>6</v>
      </c>
      <c r="E177" s="41" t="s">
        <v>434</v>
      </c>
      <c r="F177" s="41" t="s">
        <v>435</v>
      </c>
      <c r="G177" s="42" t="s">
        <v>15</v>
      </c>
      <c r="H177" s="43" t="s">
        <v>436</v>
      </c>
      <c r="I177" s="42">
        <v>887080</v>
      </c>
      <c r="J177" s="43" t="s">
        <v>437</v>
      </c>
      <c r="K177" s="40" t="s">
        <v>26</v>
      </c>
      <c r="L177" s="40"/>
      <c r="M177" s="40"/>
      <c r="N177" s="42" t="s">
        <v>99</v>
      </c>
      <c r="O177" s="42" t="s">
        <v>10</v>
      </c>
      <c r="P177" s="73"/>
      <c r="Q177" s="73"/>
      <c r="R177" s="73"/>
      <c r="S177" s="25">
        <f t="shared" si="5"/>
        <v>0</v>
      </c>
      <c r="T177" s="9"/>
    </row>
    <row r="178" spans="1:20" ht="41.4" x14ac:dyDescent="0.3">
      <c r="A178" s="9"/>
      <c r="B178" s="19" t="s">
        <v>1342</v>
      </c>
      <c r="C178" s="40">
        <v>4</v>
      </c>
      <c r="D178" s="40">
        <v>6</v>
      </c>
      <c r="E178" s="41" t="s">
        <v>438</v>
      </c>
      <c r="F178" s="41" t="s">
        <v>439</v>
      </c>
      <c r="G178" s="42" t="s">
        <v>110</v>
      </c>
      <c r="H178" s="43" t="s">
        <v>440</v>
      </c>
      <c r="I178" s="42">
        <v>280452</v>
      </c>
      <c r="J178" s="43">
        <v>25.3</v>
      </c>
      <c r="K178" s="40" t="s">
        <v>30</v>
      </c>
      <c r="L178" s="40">
        <v>100</v>
      </c>
      <c r="M178" s="40">
        <v>25</v>
      </c>
      <c r="N178" s="42" t="s">
        <v>9</v>
      </c>
      <c r="O178" s="42" t="s">
        <v>10</v>
      </c>
      <c r="P178" s="73"/>
      <c r="Q178" s="73"/>
      <c r="R178" s="73"/>
      <c r="S178" s="25">
        <f t="shared" si="5"/>
        <v>0</v>
      </c>
      <c r="T178" s="9"/>
    </row>
    <row r="179" spans="1:20" ht="27.6" x14ac:dyDescent="0.3">
      <c r="A179" s="9"/>
      <c r="B179" s="19" t="s">
        <v>1343</v>
      </c>
      <c r="C179" s="40">
        <v>1</v>
      </c>
      <c r="D179" s="40">
        <v>6</v>
      </c>
      <c r="E179" s="41" t="s">
        <v>441</v>
      </c>
      <c r="F179" s="41" t="s">
        <v>442</v>
      </c>
      <c r="G179" s="42" t="s">
        <v>8</v>
      </c>
      <c r="H179" s="43" t="s">
        <v>8</v>
      </c>
      <c r="I179" s="42" t="s">
        <v>8</v>
      </c>
      <c r="J179" s="43" t="s">
        <v>8</v>
      </c>
      <c r="K179" s="40" t="s">
        <v>7</v>
      </c>
      <c r="L179" s="40" t="s">
        <v>8</v>
      </c>
      <c r="M179" s="40" t="s">
        <v>8</v>
      </c>
      <c r="N179" s="42" t="s">
        <v>99</v>
      </c>
      <c r="O179" s="42" t="s">
        <v>8</v>
      </c>
      <c r="P179" s="73"/>
      <c r="Q179" s="73"/>
      <c r="R179" s="73"/>
      <c r="S179" s="25">
        <f t="shared" si="5"/>
        <v>0</v>
      </c>
      <c r="T179" s="9"/>
    </row>
    <row r="180" spans="1:20" ht="27.6" x14ac:dyDescent="0.3">
      <c r="A180" s="9"/>
      <c r="B180" s="19" t="s">
        <v>1344</v>
      </c>
      <c r="C180" s="40">
        <v>2</v>
      </c>
      <c r="D180" s="40">
        <v>6</v>
      </c>
      <c r="E180" s="41" t="s">
        <v>443</v>
      </c>
      <c r="F180" s="41" t="s">
        <v>444</v>
      </c>
      <c r="G180" s="42" t="s">
        <v>445</v>
      </c>
      <c r="H180" s="43"/>
      <c r="I180" s="42"/>
      <c r="J180" s="43"/>
      <c r="K180" s="40" t="s">
        <v>446</v>
      </c>
      <c r="L180" s="40">
        <v>350</v>
      </c>
      <c r="M180" s="40">
        <v>400</v>
      </c>
      <c r="N180" s="42" t="s">
        <v>99</v>
      </c>
      <c r="O180" s="42"/>
      <c r="P180" s="73"/>
      <c r="Q180" s="73"/>
      <c r="R180" s="73"/>
      <c r="S180" s="25">
        <f t="shared" si="5"/>
        <v>0</v>
      </c>
      <c r="T180" s="9"/>
    </row>
    <row r="181" spans="1:20" ht="27.6" x14ac:dyDescent="0.3">
      <c r="A181" s="9"/>
      <c r="B181" s="19" t="s">
        <v>1345</v>
      </c>
      <c r="C181" s="40">
        <v>1</v>
      </c>
      <c r="D181" s="40">
        <v>6</v>
      </c>
      <c r="E181" s="41" t="s">
        <v>447</v>
      </c>
      <c r="F181" s="41" t="s">
        <v>448</v>
      </c>
      <c r="G181" s="42" t="s">
        <v>449</v>
      </c>
      <c r="H181" s="43" t="s">
        <v>450</v>
      </c>
      <c r="I181" s="42">
        <v>707965</v>
      </c>
      <c r="J181" s="43" t="s">
        <v>451</v>
      </c>
      <c r="K181" s="40" t="s">
        <v>26</v>
      </c>
      <c r="L181" s="40">
        <v>300</v>
      </c>
      <c r="M181" s="40">
        <v>150</v>
      </c>
      <c r="N181" s="42" t="s">
        <v>99</v>
      </c>
      <c r="O181" s="42" t="s">
        <v>10</v>
      </c>
      <c r="P181" s="73"/>
      <c r="Q181" s="73"/>
      <c r="R181" s="73"/>
      <c r="S181" s="25">
        <f t="shared" si="5"/>
        <v>0</v>
      </c>
      <c r="T181" s="9"/>
    </row>
    <row r="182" spans="1:20" ht="27.6" x14ac:dyDescent="0.3">
      <c r="A182" s="9"/>
      <c r="B182" s="19" t="s">
        <v>1346</v>
      </c>
      <c r="C182" s="40">
        <v>1</v>
      </c>
      <c r="D182" s="40">
        <v>6</v>
      </c>
      <c r="E182" s="41" t="s">
        <v>452</v>
      </c>
      <c r="F182" s="41" t="s">
        <v>448</v>
      </c>
      <c r="G182" s="42" t="s">
        <v>453</v>
      </c>
      <c r="H182" s="43" t="s">
        <v>454</v>
      </c>
      <c r="I182" s="42">
        <v>37108726</v>
      </c>
      <c r="J182" s="43" t="s">
        <v>455</v>
      </c>
      <c r="K182" s="40" t="s">
        <v>26</v>
      </c>
      <c r="L182" s="40" t="s">
        <v>456</v>
      </c>
      <c r="M182" s="40">
        <v>450</v>
      </c>
      <c r="N182" s="42" t="s">
        <v>99</v>
      </c>
      <c r="O182" s="42" t="s">
        <v>10</v>
      </c>
      <c r="P182" s="73"/>
      <c r="Q182" s="73"/>
      <c r="R182" s="73"/>
      <c r="S182" s="25">
        <f t="shared" si="5"/>
        <v>0</v>
      </c>
      <c r="T182" s="9"/>
    </row>
    <row r="183" spans="1:20" ht="27.6" x14ac:dyDescent="0.3">
      <c r="A183" s="9"/>
      <c r="B183" s="19" t="s">
        <v>1347</v>
      </c>
      <c r="C183" s="40">
        <v>1</v>
      </c>
      <c r="D183" s="40">
        <v>6</v>
      </c>
      <c r="E183" s="41" t="s">
        <v>457</v>
      </c>
      <c r="F183" s="41" t="s">
        <v>448</v>
      </c>
      <c r="G183" s="42" t="s">
        <v>458</v>
      </c>
      <c r="H183" s="43" t="s">
        <v>459</v>
      </c>
      <c r="I183" s="42" t="s">
        <v>460</v>
      </c>
      <c r="J183" s="43" t="s">
        <v>461</v>
      </c>
      <c r="K183" s="40" t="s">
        <v>26</v>
      </c>
      <c r="L183" s="40">
        <v>50</v>
      </c>
      <c r="M183" s="40">
        <v>50</v>
      </c>
      <c r="N183" s="42" t="s">
        <v>99</v>
      </c>
      <c r="O183" s="42" t="s">
        <v>10</v>
      </c>
      <c r="P183" s="73"/>
      <c r="Q183" s="73"/>
      <c r="R183" s="73"/>
      <c r="S183" s="25">
        <f t="shared" si="5"/>
        <v>0</v>
      </c>
      <c r="T183" s="9"/>
    </row>
    <row r="184" spans="1:20" ht="27.6" x14ac:dyDescent="0.3">
      <c r="A184" s="9"/>
      <c r="B184" s="19" t="s">
        <v>1348</v>
      </c>
      <c r="C184" s="40">
        <v>1</v>
      </c>
      <c r="D184" s="40">
        <v>6</v>
      </c>
      <c r="E184" s="41" t="s">
        <v>462</v>
      </c>
      <c r="F184" s="41" t="s">
        <v>448</v>
      </c>
      <c r="G184" s="42" t="s">
        <v>463</v>
      </c>
      <c r="H184" s="43">
        <v>3005099</v>
      </c>
      <c r="I184" s="42">
        <v>66366</v>
      </c>
      <c r="J184" s="43" t="s">
        <v>8</v>
      </c>
      <c r="K184" s="40" t="s">
        <v>26</v>
      </c>
      <c r="L184" s="40" t="s">
        <v>8</v>
      </c>
      <c r="M184" s="40">
        <v>300</v>
      </c>
      <c r="N184" s="42" t="s">
        <v>99</v>
      </c>
      <c r="O184" s="42" t="s">
        <v>10</v>
      </c>
      <c r="P184" s="73"/>
      <c r="Q184" s="73"/>
      <c r="R184" s="73"/>
      <c r="S184" s="25">
        <f t="shared" si="5"/>
        <v>0</v>
      </c>
      <c r="T184" s="9"/>
    </row>
    <row r="185" spans="1:20" ht="27.6" x14ac:dyDescent="0.3">
      <c r="A185" s="9"/>
      <c r="B185" s="19" t="s">
        <v>1349</v>
      </c>
      <c r="C185" s="40">
        <v>1</v>
      </c>
      <c r="D185" s="40">
        <v>6</v>
      </c>
      <c r="E185" s="41" t="s">
        <v>464</v>
      </c>
      <c r="F185" s="41" t="s">
        <v>465</v>
      </c>
      <c r="G185" s="42" t="s">
        <v>466</v>
      </c>
      <c r="H185" s="43" t="s">
        <v>467</v>
      </c>
      <c r="I185" s="42">
        <v>635576</v>
      </c>
      <c r="J185" s="43" t="s">
        <v>468</v>
      </c>
      <c r="K185" s="40" t="s">
        <v>26</v>
      </c>
      <c r="L185" s="40">
        <v>300</v>
      </c>
      <c r="M185" s="40">
        <v>605</v>
      </c>
      <c r="N185" s="42" t="s">
        <v>99</v>
      </c>
      <c r="O185" s="42" t="s">
        <v>10</v>
      </c>
      <c r="P185" s="73"/>
      <c r="Q185" s="73"/>
      <c r="R185" s="73"/>
      <c r="S185" s="25">
        <f t="shared" si="5"/>
        <v>0</v>
      </c>
      <c r="T185" s="9"/>
    </row>
    <row r="186" spans="1:20" ht="27.6" x14ac:dyDescent="0.3">
      <c r="A186" s="9"/>
      <c r="B186" s="19" t="s">
        <v>1350</v>
      </c>
      <c r="C186" s="40">
        <v>4</v>
      </c>
      <c r="D186" s="40">
        <v>6</v>
      </c>
      <c r="E186" s="41" t="s">
        <v>469</v>
      </c>
      <c r="F186" s="41" t="s">
        <v>470</v>
      </c>
      <c r="G186" s="42" t="s">
        <v>3</v>
      </c>
      <c r="H186" s="43" t="s">
        <v>471</v>
      </c>
      <c r="I186" s="42" t="s">
        <v>472</v>
      </c>
      <c r="J186" s="43">
        <v>21.2</v>
      </c>
      <c r="K186" s="40" t="s">
        <v>7</v>
      </c>
      <c r="L186" s="40" t="s">
        <v>8</v>
      </c>
      <c r="M186" s="40">
        <v>100</v>
      </c>
      <c r="N186" s="42" t="s">
        <v>9</v>
      </c>
      <c r="O186" s="42" t="s">
        <v>22</v>
      </c>
      <c r="P186" s="73"/>
      <c r="Q186" s="73"/>
      <c r="R186" s="73"/>
      <c r="S186" s="25">
        <f t="shared" si="5"/>
        <v>0</v>
      </c>
      <c r="T186" s="9"/>
    </row>
    <row r="187" spans="1:20" ht="27.6" x14ac:dyDescent="0.3">
      <c r="A187" s="9"/>
      <c r="B187" s="19" t="s">
        <v>1351</v>
      </c>
      <c r="C187" s="40">
        <v>4</v>
      </c>
      <c r="D187" s="40">
        <v>6</v>
      </c>
      <c r="E187" s="41" t="s">
        <v>473</v>
      </c>
      <c r="F187" s="41" t="s">
        <v>474</v>
      </c>
      <c r="G187" s="42" t="s">
        <v>40</v>
      </c>
      <c r="H187" s="43" t="s">
        <v>475</v>
      </c>
      <c r="I187" s="42">
        <v>97370425</v>
      </c>
      <c r="J187" s="43" t="s">
        <v>476</v>
      </c>
      <c r="K187" s="40" t="s">
        <v>26</v>
      </c>
      <c r="L187" s="40">
        <v>75</v>
      </c>
      <c r="M187" s="40">
        <v>30</v>
      </c>
      <c r="N187" s="42" t="s">
        <v>9</v>
      </c>
      <c r="O187" s="42" t="s">
        <v>22</v>
      </c>
      <c r="P187" s="73"/>
      <c r="Q187" s="73"/>
      <c r="R187" s="73"/>
      <c r="S187" s="25">
        <f t="shared" si="5"/>
        <v>0</v>
      </c>
      <c r="T187" s="9"/>
    </row>
    <row r="188" spans="1:20" ht="27.6" x14ac:dyDescent="0.3">
      <c r="A188" s="9"/>
      <c r="B188" s="19" t="s">
        <v>1352</v>
      </c>
      <c r="C188" s="40">
        <v>1</v>
      </c>
      <c r="D188" s="40">
        <v>6</v>
      </c>
      <c r="E188" s="41" t="s">
        <v>477</v>
      </c>
      <c r="F188" s="41" t="s">
        <v>478</v>
      </c>
      <c r="G188" s="42" t="s">
        <v>47</v>
      </c>
      <c r="H188" s="43" t="s">
        <v>479</v>
      </c>
      <c r="I188" s="42">
        <v>2340870</v>
      </c>
      <c r="J188" s="43" t="s">
        <v>480</v>
      </c>
      <c r="K188" s="40" t="s">
        <v>26</v>
      </c>
      <c r="L188" s="40"/>
      <c r="M188" s="40">
        <v>525</v>
      </c>
      <c r="N188" s="42" t="s">
        <v>251</v>
      </c>
      <c r="O188" s="42" t="s">
        <v>481</v>
      </c>
      <c r="P188" s="73"/>
      <c r="Q188" s="73"/>
      <c r="R188" s="73"/>
      <c r="S188" s="25">
        <f t="shared" si="5"/>
        <v>0</v>
      </c>
      <c r="T188" s="9"/>
    </row>
    <row r="189" spans="1:20" ht="27.6" x14ac:dyDescent="0.3">
      <c r="A189" s="9"/>
      <c r="B189" s="19" t="s">
        <v>1353</v>
      </c>
      <c r="C189" s="40">
        <v>1</v>
      </c>
      <c r="D189" s="40">
        <v>6</v>
      </c>
      <c r="E189" s="41" t="s">
        <v>477</v>
      </c>
      <c r="F189" s="41" t="s">
        <v>482</v>
      </c>
      <c r="G189" s="42" t="s">
        <v>47</v>
      </c>
      <c r="H189" s="43" t="s">
        <v>483</v>
      </c>
      <c r="I189" s="42">
        <v>2339214</v>
      </c>
      <c r="J189" s="43" t="s">
        <v>484</v>
      </c>
      <c r="K189" s="40" t="s">
        <v>26</v>
      </c>
      <c r="L189" s="40"/>
      <c r="M189" s="40">
        <v>300</v>
      </c>
      <c r="N189" s="42" t="s">
        <v>251</v>
      </c>
      <c r="O189" s="42" t="s">
        <v>481</v>
      </c>
      <c r="P189" s="73"/>
      <c r="Q189" s="73"/>
      <c r="R189" s="73"/>
      <c r="S189" s="25">
        <f t="shared" si="5"/>
        <v>0</v>
      </c>
      <c r="T189" s="9"/>
    </row>
    <row r="190" spans="1:20" x14ac:dyDescent="0.3">
      <c r="A190" s="9"/>
      <c r="B190" s="19" t="s">
        <v>1354</v>
      </c>
      <c r="C190" s="40">
        <v>1</v>
      </c>
      <c r="D190" s="40">
        <v>6</v>
      </c>
      <c r="E190" s="41" t="s">
        <v>485</v>
      </c>
      <c r="F190" s="41" t="s">
        <v>486</v>
      </c>
      <c r="G190" s="42" t="s">
        <v>15</v>
      </c>
      <c r="H190" s="43">
        <v>2090740100</v>
      </c>
      <c r="I190" s="42"/>
      <c r="J190" s="43"/>
      <c r="K190" s="40" t="s">
        <v>30</v>
      </c>
      <c r="L190" s="40" t="s">
        <v>8</v>
      </c>
      <c r="M190" s="40">
        <v>15</v>
      </c>
      <c r="N190" s="42" t="s">
        <v>31</v>
      </c>
      <c r="O190" s="42"/>
      <c r="P190" s="73"/>
      <c r="Q190" s="73"/>
      <c r="R190" s="73"/>
      <c r="S190" s="25">
        <f t="shared" si="5"/>
        <v>0</v>
      </c>
      <c r="T190" s="9"/>
    </row>
    <row r="191" spans="1:20" ht="27.6" x14ac:dyDescent="0.3">
      <c r="A191" s="9"/>
      <c r="B191" s="19" t="s">
        <v>1355</v>
      </c>
      <c r="C191" s="40">
        <v>2</v>
      </c>
      <c r="D191" s="40">
        <v>6</v>
      </c>
      <c r="E191" s="41" t="s">
        <v>487</v>
      </c>
      <c r="F191" s="41" t="s">
        <v>488</v>
      </c>
      <c r="G191" s="42" t="s">
        <v>65</v>
      </c>
      <c r="H191" s="43" t="s">
        <v>489</v>
      </c>
      <c r="I191" s="42" t="s">
        <v>490</v>
      </c>
      <c r="J191" s="43" t="s">
        <v>491</v>
      </c>
      <c r="K191" s="40" t="s">
        <v>26</v>
      </c>
      <c r="L191" s="40">
        <v>500</v>
      </c>
      <c r="M191" s="40">
        <v>150</v>
      </c>
      <c r="N191" s="42" t="s">
        <v>16</v>
      </c>
      <c r="O191" s="42" t="s">
        <v>492</v>
      </c>
      <c r="P191" s="73"/>
      <c r="Q191" s="73"/>
      <c r="R191" s="73"/>
      <c r="S191" s="25">
        <f t="shared" si="5"/>
        <v>0</v>
      </c>
      <c r="T191" s="9"/>
    </row>
    <row r="192" spans="1:20" x14ac:dyDescent="0.3">
      <c r="A192" s="9"/>
      <c r="B192" s="19" t="s">
        <v>1356</v>
      </c>
      <c r="C192" s="40">
        <v>1</v>
      </c>
      <c r="D192" s="40">
        <v>6</v>
      </c>
      <c r="E192" s="41" t="s">
        <v>493</v>
      </c>
      <c r="F192" s="41" t="s">
        <v>494</v>
      </c>
      <c r="G192" s="42" t="s">
        <v>15</v>
      </c>
      <c r="H192" s="43">
        <v>2588780100</v>
      </c>
      <c r="I192" s="42"/>
      <c r="J192" s="43"/>
      <c r="K192" s="40" t="s">
        <v>30</v>
      </c>
      <c r="L192" s="40" t="s">
        <v>8</v>
      </c>
      <c r="M192" s="40">
        <v>15</v>
      </c>
      <c r="N192" s="42" t="s">
        <v>31</v>
      </c>
      <c r="O192" s="42"/>
      <c r="P192" s="73"/>
      <c r="Q192" s="73"/>
      <c r="R192" s="73"/>
      <c r="S192" s="25">
        <f t="shared" si="5"/>
        <v>0</v>
      </c>
      <c r="T192" s="9"/>
    </row>
    <row r="193" spans="1:20" x14ac:dyDescent="0.3">
      <c r="A193" s="9"/>
      <c r="B193" s="19" t="s">
        <v>1357</v>
      </c>
      <c r="C193" s="40">
        <v>3</v>
      </c>
      <c r="D193" s="40">
        <v>6</v>
      </c>
      <c r="E193" s="41" t="s">
        <v>495</v>
      </c>
      <c r="F193" s="41" t="s">
        <v>496</v>
      </c>
      <c r="G193" s="42" t="s">
        <v>403</v>
      </c>
      <c r="H193" s="43" t="s">
        <v>497</v>
      </c>
      <c r="I193" s="42" t="s">
        <v>498</v>
      </c>
      <c r="J193" s="43"/>
      <c r="K193" s="40"/>
      <c r="L193" s="40" t="s">
        <v>8</v>
      </c>
      <c r="M193" s="40"/>
      <c r="N193" s="42" t="s">
        <v>99</v>
      </c>
      <c r="O193" s="42"/>
      <c r="P193" s="73"/>
      <c r="Q193" s="73"/>
      <c r="R193" s="73"/>
      <c r="S193" s="25">
        <f t="shared" si="5"/>
        <v>0</v>
      </c>
      <c r="T193" s="9"/>
    </row>
    <row r="194" spans="1:20" x14ac:dyDescent="0.3">
      <c r="A194" s="9"/>
      <c r="B194" s="19" t="s">
        <v>1358</v>
      </c>
      <c r="C194" s="40">
        <v>3</v>
      </c>
      <c r="D194" s="40">
        <v>6</v>
      </c>
      <c r="E194" s="41" t="s">
        <v>495</v>
      </c>
      <c r="F194" s="41" t="s">
        <v>496</v>
      </c>
      <c r="G194" s="42" t="s">
        <v>499</v>
      </c>
      <c r="H194" s="43" t="s">
        <v>500</v>
      </c>
      <c r="I194" s="42"/>
      <c r="J194" s="43"/>
      <c r="K194" s="40"/>
      <c r="L194" s="40">
        <v>100</v>
      </c>
      <c r="M194" s="40"/>
      <c r="N194" s="42" t="s">
        <v>99</v>
      </c>
      <c r="O194" s="42"/>
      <c r="P194" s="73"/>
      <c r="Q194" s="73"/>
      <c r="R194" s="73"/>
      <c r="S194" s="25">
        <f t="shared" si="5"/>
        <v>0</v>
      </c>
      <c r="T194" s="9"/>
    </row>
    <row r="195" spans="1:20" x14ac:dyDescent="0.3">
      <c r="A195" s="9"/>
      <c r="B195" s="19" t="s">
        <v>1359</v>
      </c>
      <c r="C195" s="40">
        <v>3</v>
      </c>
      <c r="D195" s="40">
        <v>6</v>
      </c>
      <c r="E195" s="41" t="s">
        <v>495</v>
      </c>
      <c r="F195" s="41" t="s">
        <v>496</v>
      </c>
      <c r="G195" s="42" t="s">
        <v>501</v>
      </c>
      <c r="H195" s="43"/>
      <c r="I195" s="42"/>
      <c r="J195" s="43"/>
      <c r="K195" s="40" t="s">
        <v>30</v>
      </c>
      <c r="L195" s="40">
        <v>500</v>
      </c>
      <c r="M195" s="40">
        <v>500</v>
      </c>
      <c r="N195" s="42" t="s">
        <v>99</v>
      </c>
      <c r="O195" s="42"/>
      <c r="P195" s="73"/>
      <c r="Q195" s="73"/>
      <c r="R195" s="73"/>
      <c r="S195" s="25">
        <f t="shared" si="5"/>
        <v>0</v>
      </c>
      <c r="T195" s="9"/>
    </row>
    <row r="196" spans="1:20" x14ac:dyDescent="0.3">
      <c r="A196" s="9"/>
      <c r="B196" s="19" t="s">
        <v>1360</v>
      </c>
      <c r="C196" s="40">
        <v>3</v>
      </c>
      <c r="D196" s="40">
        <v>6</v>
      </c>
      <c r="E196" s="41" t="s">
        <v>495</v>
      </c>
      <c r="F196" s="41" t="s">
        <v>496</v>
      </c>
      <c r="G196" s="42" t="s">
        <v>8</v>
      </c>
      <c r="H196" s="43" t="s">
        <v>8</v>
      </c>
      <c r="I196" s="42" t="s">
        <v>8</v>
      </c>
      <c r="J196" s="43" t="s">
        <v>8</v>
      </c>
      <c r="K196" s="40"/>
      <c r="L196" s="40" t="s">
        <v>8</v>
      </c>
      <c r="M196" s="40" t="s">
        <v>8</v>
      </c>
      <c r="N196" s="42" t="s">
        <v>99</v>
      </c>
      <c r="O196" s="42" t="s">
        <v>8</v>
      </c>
      <c r="P196" s="73"/>
      <c r="Q196" s="73"/>
      <c r="R196" s="73"/>
      <c r="S196" s="25">
        <f t="shared" si="5"/>
        <v>0</v>
      </c>
      <c r="T196" s="9"/>
    </row>
    <row r="197" spans="1:20" x14ac:dyDescent="0.3">
      <c r="A197" s="9"/>
      <c r="B197" s="19" t="s">
        <v>1361</v>
      </c>
      <c r="C197" s="40">
        <v>1</v>
      </c>
      <c r="D197" s="40">
        <v>6</v>
      </c>
      <c r="E197" s="41" t="s">
        <v>502</v>
      </c>
      <c r="F197" s="41" t="s">
        <v>503</v>
      </c>
      <c r="G197" s="42" t="s">
        <v>15</v>
      </c>
      <c r="H197" s="43">
        <v>2588800100</v>
      </c>
      <c r="I197" s="42"/>
      <c r="J197" s="43"/>
      <c r="K197" s="40" t="s">
        <v>30</v>
      </c>
      <c r="L197" s="40" t="s">
        <v>8</v>
      </c>
      <c r="M197" s="40"/>
      <c r="N197" s="42" t="s">
        <v>31</v>
      </c>
      <c r="O197" s="42"/>
      <c r="P197" s="73"/>
      <c r="Q197" s="73"/>
      <c r="R197" s="73"/>
      <c r="S197" s="25">
        <f t="shared" si="5"/>
        <v>0</v>
      </c>
      <c r="T197" s="9"/>
    </row>
    <row r="198" spans="1:20" ht="27.6" x14ac:dyDescent="0.3">
      <c r="A198" s="9"/>
      <c r="B198" s="19" t="s">
        <v>1362</v>
      </c>
      <c r="C198" s="40">
        <v>1</v>
      </c>
      <c r="D198" s="40">
        <v>6</v>
      </c>
      <c r="E198" s="41" t="s">
        <v>504</v>
      </c>
      <c r="F198" s="41" t="s">
        <v>505</v>
      </c>
      <c r="G198" s="42" t="s">
        <v>40</v>
      </c>
      <c r="H198" s="43" t="s">
        <v>506</v>
      </c>
      <c r="I198" s="42" t="s">
        <v>507</v>
      </c>
      <c r="J198" s="43">
        <v>846.5</v>
      </c>
      <c r="K198" s="40" t="s">
        <v>26</v>
      </c>
      <c r="L198" s="40" t="s">
        <v>508</v>
      </c>
      <c r="M198" s="40">
        <v>125</v>
      </c>
      <c r="N198" s="42" t="s">
        <v>95</v>
      </c>
      <c r="O198" s="42" t="s">
        <v>22</v>
      </c>
      <c r="P198" s="73"/>
      <c r="Q198" s="73"/>
      <c r="R198" s="73"/>
      <c r="S198" s="25">
        <f t="shared" si="5"/>
        <v>0</v>
      </c>
      <c r="T198" s="9"/>
    </row>
    <row r="199" spans="1:20" ht="27.6" x14ac:dyDescent="0.3">
      <c r="A199" s="9"/>
      <c r="B199" s="19" t="s">
        <v>1363</v>
      </c>
      <c r="C199" s="40">
        <v>4</v>
      </c>
      <c r="D199" s="40">
        <v>6</v>
      </c>
      <c r="E199" s="41" t="s">
        <v>509</v>
      </c>
      <c r="F199" s="41" t="s">
        <v>510</v>
      </c>
      <c r="G199" s="42" t="s">
        <v>15</v>
      </c>
      <c r="H199" s="43">
        <v>2865080100</v>
      </c>
      <c r="I199" s="42">
        <v>2070672</v>
      </c>
      <c r="J199" s="43">
        <v>20.3</v>
      </c>
      <c r="K199" s="40" t="s">
        <v>26</v>
      </c>
      <c r="L199" s="40">
        <v>200</v>
      </c>
      <c r="M199" s="40">
        <v>80</v>
      </c>
      <c r="N199" s="42" t="s">
        <v>9</v>
      </c>
      <c r="O199" s="42" t="s">
        <v>22</v>
      </c>
      <c r="P199" s="73"/>
      <c r="Q199" s="73"/>
      <c r="R199" s="73"/>
      <c r="S199" s="25">
        <f t="shared" si="5"/>
        <v>0</v>
      </c>
      <c r="T199" s="9"/>
    </row>
    <row r="200" spans="1:20" x14ac:dyDescent="0.3">
      <c r="A200" s="9"/>
      <c r="B200" s="19" t="s">
        <v>1364</v>
      </c>
      <c r="C200" s="40">
        <v>2</v>
      </c>
      <c r="D200" s="40">
        <v>6</v>
      </c>
      <c r="E200" s="41" t="s">
        <v>511</v>
      </c>
      <c r="F200" s="41" t="s">
        <v>512</v>
      </c>
      <c r="G200" s="42" t="s">
        <v>8</v>
      </c>
      <c r="H200" s="43" t="s">
        <v>8</v>
      </c>
      <c r="I200" s="42" t="s">
        <v>8</v>
      </c>
      <c r="J200" s="43" t="s">
        <v>8</v>
      </c>
      <c r="K200" s="40"/>
      <c r="L200" s="40"/>
      <c r="M200" s="40" t="s">
        <v>8</v>
      </c>
      <c r="N200" s="42"/>
      <c r="O200" s="42" t="s">
        <v>8</v>
      </c>
      <c r="P200" s="73"/>
      <c r="Q200" s="73"/>
      <c r="R200" s="73"/>
      <c r="S200" s="25">
        <f t="shared" si="5"/>
        <v>0</v>
      </c>
      <c r="T200" s="9"/>
    </row>
    <row r="201" spans="1:20" ht="28.2" thickBot="1" x14ac:dyDescent="0.35">
      <c r="A201" s="9"/>
      <c r="B201" s="19" t="s">
        <v>1365</v>
      </c>
      <c r="C201" s="40"/>
      <c r="D201" s="40">
        <v>6</v>
      </c>
      <c r="E201" s="41" t="s">
        <v>513</v>
      </c>
      <c r="F201" s="41" t="s">
        <v>514</v>
      </c>
      <c r="G201" s="42" t="s">
        <v>8</v>
      </c>
      <c r="H201" s="43" t="s">
        <v>8</v>
      </c>
      <c r="I201" s="42" t="s">
        <v>8</v>
      </c>
      <c r="J201" s="43" t="s">
        <v>8</v>
      </c>
      <c r="K201" s="40" t="s">
        <v>515</v>
      </c>
      <c r="L201" s="40" t="s">
        <v>8</v>
      </c>
      <c r="M201" s="40" t="s">
        <v>8</v>
      </c>
      <c r="N201" s="42" t="s">
        <v>99</v>
      </c>
      <c r="O201" s="42" t="s">
        <v>8</v>
      </c>
      <c r="P201" s="73"/>
      <c r="Q201" s="73"/>
      <c r="R201" s="73"/>
      <c r="S201" s="25">
        <f t="shared" si="5"/>
        <v>0</v>
      </c>
      <c r="T201" s="9"/>
    </row>
    <row r="202" spans="1:20" s="175" customFormat="1" ht="16.2" thickBot="1" x14ac:dyDescent="0.35">
      <c r="A202" s="62"/>
      <c r="B202" s="107" t="s">
        <v>913</v>
      </c>
      <c r="C202" s="108"/>
      <c r="D202" s="108"/>
      <c r="E202" s="108"/>
      <c r="F202" s="108"/>
      <c r="G202" s="108"/>
      <c r="H202" s="108"/>
      <c r="I202" s="108"/>
      <c r="J202" s="108"/>
      <c r="K202" s="108"/>
      <c r="L202" s="108"/>
      <c r="M202" s="108"/>
      <c r="N202" s="108"/>
      <c r="O202" s="109"/>
      <c r="P202" s="59">
        <f>SUM(P111:P201)</f>
        <v>0</v>
      </c>
      <c r="Q202" s="60">
        <f>SUM(Q111:Q201)</f>
        <v>0</v>
      </c>
      <c r="R202" s="60">
        <f>SUM(R111:R201)</f>
        <v>0</v>
      </c>
      <c r="S202" s="61">
        <f>SUM(S111:S201)</f>
        <v>0</v>
      </c>
      <c r="T202" s="62"/>
    </row>
    <row r="203" spans="1:20" x14ac:dyDescent="0.3">
      <c r="A203" s="9"/>
      <c r="B203" s="63"/>
      <c r="C203" s="64"/>
      <c r="D203" s="64"/>
      <c r="E203" s="65"/>
      <c r="F203" s="65"/>
      <c r="G203" s="67"/>
      <c r="H203" s="66"/>
      <c r="I203" s="67"/>
      <c r="J203" s="66"/>
      <c r="K203" s="64"/>
      <c r="L203" s="64"/>
      <c r="M203" s="64"/>
      <c r="N203" s="64"/>
      <c r="O203" s="72"/>
      <c r="P203" s="68"/>
      <c r="Q203" s="68"/>
      <c r="R203" s="68"/>
      <c r="S203" s="69"/>
      <c r="T203" s="9"/>
    </row>
    <row r="204" spans="1:20" x14ac:dyDescent="0.3">
      <c r="A204" s="9"/>
      <c r="B204" s="63"/>
      <c r="C204" s="64"/>
      <c r="D204" s="64"/>
      <c r="E204" s="65"/>
      <c r="F204" s="65"/>
      <c r="G204" s="67"/>
      <c r="H204" s="66"/>
      <c r="I204" s="67"/>
      <c r="J204" s="66"/>
      <c r="K204" s="64"/>
      <c r="L204" s="64"/>
      <c r="M204" s="64"/>
      <c r="N204" s="64"/>
      <c r="O204" s="72"/>
      <c r="P204" s="68"/>
      <c r="Q204" s="68"/>
      <c r="R204" s="68"/>
      <c r="S204" s="69"/>
      <c r="T204" s="9"/>
    </row>
    <row r="205" spans="1:20" x14ac:dyDescent="0.3">
      <c r="A205" s="9"/>
      <c r="B205" s="63"/>
      <c r="C205" s="64"/>
      <c r="D205" s="64"/>
      <c r="E205" s="65"/>
      <c r="F205" s="65"/>
      <c r="G205" s="67"/>
      <c r="H205" s="66"/>
      <c r="I205" s="67"/>
      <c r="J205" s="66"/>
      <c r="K205" s="64"/>
      <c r="L205" s="64"/>
      <c r="M205" s="64"/>
      <c r="N205" s="64"/>
      <c r="O205" s="72"/>
      <c r="P205" s="68"/>
      <c r="Q205" s="68"/>
      <c r="R205" s="68"/>
      <c r="S205" s="69"/>
      <c r="T205" s="9"/>
    </row>
    <row r="206" spans="1:20" ht="14.4" thickBot="1" x14ac:dyDescent="0.35">
      <c r="A206" s="9"/>
      <c r="B206" s="63"/>
      <c r="C206" s="64"/>
      <c r="D206" s="64"/>
      <c r="E206" s="65"/>
      <c r="F206" s="65"/>
      <c r="G206" s="67"/>
      <c r="H206" s="66"/>
      <c r="I206" s="67"/>
      <c r="J206" s="66"/>
      <c r="K206" s="64"/>
      <c r="L206" s="64"/>
      <c r="M206" s="64"/>
      <c r="N206" s="64"/>
      <c r="O206" s="72"/>
      <c r="P206" s="68"/>
      <c r="Q206" s="68"/>
      <c r="R206" s="68"/>
      <c r="S206" s="69"/>
      <c r="T206" s="9"/>
    </row>
    <row r="207" spans="1:20" s="173" customFormat="1" ht="18.600000000000001" thickBot="1" x14ac:dyDescent="0.35">
      <c r="A207" s="7"/>
      <c r="B207" s="110" t="s">
        <v>1545</v>
      </c>
      <c r="C207" s="111" t="s">
        <v>785</v>
      </c>
      <c r="D207" s="111"/>
      <c r="E207" s="111"/>
      <c r="F207" s="111"/>
      <c r="G207" s="111"/>
      <c r="H207" s="111"/>
      <c r="I207" s="111"/>
      <c r="J207" s="111"/>
      <c r="K207" s="111"/>
      <c r="L207" s="111"/>
      <c r="M207" s="111"/>
      <c r="N207" s="111"/>
      <c r="O207" s="111"/>
      <c r="P207" s="111"/>
      <c r="Q207" s="111"/>
      <c r="R207" s="111"/>
      <c r="S207" s="112"/>
      <c r="T207" s="7"/>
    </row>
    <row r="208" spans="1:20" x14ac:dyDescent="0.3">
      <c r="A208" s="9"/>
      <c r="B208" s="103"/>
      <c r="C208" s="104"/>
      <c r="D208" s="104"/>
      <c r="E208" s="104"/>
      <c r="F208" s="104"/>
      <c r="G208" s="104"/>
      <c r="H208" s="104"/>
      <c r="I208" s="104"/>
      <c r="J208" s="104"/>
      <c r="K208" s="104"/>
      <c r="L208" s="104"/>
      <c r="M208" s="104"/>
      <c r="N208" s="104"/>
      <c r="O208" s="104"/>
      <c r="P208" s="122" t="s">
        <v>694</v>
      </c>
      <c r="Q208" s="122"/>
      <c r="R208" s="122"/>
      <c r="S208" s="123"/>
      <c r="T208" s="9"/>
    </row>
    <row r="209" spans="1:20" s="174" customFormat="1" ht="41.4" x14ac:dyDescent="0.3">
      <c r="A209" s="18"/>
      <c r="B209" s="10" t="s">
        <v>696</v>
      </c>
      <c r="C209" s="11" t="s">
        <v>681</v>
      </c>
      <c r="D209" s="11" t="s">
        <v>682</v>
      </c>
      <c r="E209" s="12" t="s">
        <v>683</v>
      </c>
      <c r="F209" s="12" t="s">
        <v>684</v>
      </c>
      <c r="G209" s="13" t="s">
        <v>700</v>
      </c>
      <c r="H209" s="14" t="s">
        <v>685</v>
      </c>
      <c r="I209" s="13" t="s">
        <v>686</v>
      </c>
      <c r="J209" s="14" t="s">
        <v>687</v>
      </c>
      <c r="K209" s="13" t="s">
        <v>688</v>
      </c>
      <c r="L209" s="13" t="s">
        <v>689</v>
      </c>
      <c r="M209" s="15" t="s">
        <v>0</v>
      </c>
      <c r="N209" s="13" t="s">
        <v>690</v>
      </c>
      <c r="O209" s="15" t="s">
        <v>691</v>
      </c>
      <c r="P209" s="16" t="s">
        <v>1873</v>
      </c>
      <c r="Q209" s="16" t="s">
        <v>692</v>
      </c>
      <c r="R209" s="16" t="s">
        <v>693</v>
      </c>
      <c r="S209" s="17" t="s">
        <v>699</v>
      </c>
      <c r="T209" s="18"/>
    </row>
    <row r="210" spans="1:20" ht="41.4" x14ac:dyDescent="0.3">
      <c r="A210" s="9"/>
      <c r="B210" s="19" t="s">
        <v>1212</v>
      </c>
      <c r="C210" s="20">
        <v>1</v>
      </c>
      <c r="D210" s="20">
        <v>5</v>
      </c>
      <c r="E210" s="21" t="s">
        <v>249</v>
      </c>
      <c r="F210" s="21" t="s">
        <v>250</v>
      </c>
      <c r="G210" s="23" t="s">
        <v>65</v>
      </c>
      <c r="H210" s="22"/>
      <c r="I210" s="23"/>
      <c r="J210" s="22"/>
      <c r="K210" s="20" t="s">
        <v>30</v>
      </c>
      <c r="L210" s="20">
        <v>2000</v>
      </c>
      <c r="M210" s="20">
        <v>1000</v>
      </c>
      <c r="N210" s="20" t="s">
        <v>251</v>
      </c>
      <c r="O210" s="20" t="s">
        <v>22</v>
      </c>
      <c r="P210" s="73"/>
      <c r="Q210" s="73"/>
      <c r="R210" s="73"/>
      <c r="S210" s="25">
        <f t="shared" ref="S210:S241" si="6">SUM(P210:R210)</f>
        <v>0</v>
      </c>
      <c r="T210" s="9"/>
    </row>
    <row r="211" spans="1:20" ht="27.6" x14ac:dyDescent="0.3">
      <c r="A211" s="9"/>
      <c r="B211" s="19" t="s">
        <v>1213</v>
      </c>
      <c r="C211" s="26">
        <v>4</v>
      </c>
      <c r="D211" s="26">
        <v>5</v>
      </c>
      <c r="E211" s="27" t="s">
        <v>252</v>
      </c>
      <c r="F211" s="27" t="s">
        <v>253</v>
      </c>
      <c r="G211" s="29" t="s">
        <v>15</v>
      </c>
      <c r="H211" s="29">
        <v>4856200100</v>
      </c>
      <c r="I211" s="29">
        <v>2085872</v>
      </c>
      <c r="J211" s="29">
        <v>241.8</v>
      </c>
      <c r="K211" s="26" t="s">
        <v>26</v>
      </c>
      <c r="L211" s="26">
        <v>500</v>
      </c>
      <c r="M211" s="26">
        <v>180</v>
      </c>
      <c r="N211" s="26" t="s">
        <v>9</v>
      </c>
      <c r="O211" s="26" t="s">
        <v>22</v>
      </c>
      <c r="P211" s="73"/>
      <c r="Q211" s="73"/>
      <c r="R211" s="73"/>
      <c r="S211" s="25">
        <f t="shared" si="6"/>
        <v>0</v>
      </c>
      <c r="T211" s="9"/>
    </row>
    <row r="212" spans="1:20" ht="27.6" x14ac:dyDescent="0.3">
      <c r="A212" s="9"/>
      <c r="B212" s="19" t="s">
        <v>1214</v>
      </c>
      <c r="C212" s="26">
        <v>4</v>
      </c>
      <c r="D212" s="26">
        <v>5</v>
      </c>
      <c r="E212" s="27" t="s">
        <v>254</v>
      </c>
      <c r="F212" s="27" t="s">
        <v>255</v>
      </c>
      <c r="G212" s="29" t="s">
        <v>47</v>
      </c>
      <c r="H212" s="28"/>
      <c r="I212" s="29"/>
      <c r="J212" s="28"/>
      <c r="K212" s="29" t="s">
        <v>7</v>
      </c>
      <c r="L212" s="29" t="s">
        <v>8</v>
      </c>
      <c r="M212" s="26">
        <v>350</v>
      </c>
      <c r="N212" s="26" t="s">
        <v>9</v>
      </c>
      <c r="O212" s="26" t="s">
        <v>256</v>
      </c>
      <c r="P212" s="73"/>
      <c r="Q212" s="73"/>
      <c r="R212" s="73"/>
      <c r="S212" s="25">
        <f t="shared" si="6"/>
        <v>0</v>
      </c>
      <c r="T212" s="9"/>
    </row>
    <row r="213" spans="1:20" ht="41.4" x14ac:dyDescent="0.3">
      <c r="A213" s="9"/>
      <c r="B213" s="19" t="s">
        <v>1215</v>
      </c>
      <c r="C213" s="26">
        <v>4</v>
      </c>
      <c r="D213" s="26">
        <v>5</v>
      </c>
      <c r="E213" s="30" t="s">
        <v>257</v>
      </c>
      <c r="F213" s="30" t="s">
        <v>258</v>
      </c>
      <c r="G213" s="33" t="s">
        <v>110</v>
      </c>
      <c r="H213" s="32" t="s">
        <v>259</v>
      </c>
      <c r="I213" s="33">
        <v>338228</v>
      </c>
      <c r="J213" s="32">
        <v>528</v>
      </c>
      <c r="K213" s="31" t="s">
        <v>30</v>
      </c>
      <c r="L213" s="31">
        <v>250</v>
      </c>
      <c r="M213" s="31">
        <v>100</v>
      </c>
      <c r="N213" s="31" t="s">
        <v>9</v>
      </c>
      <c r="O213" s="31"/>
      <c r="P213" s="73"/>
      <c r="Q213" s="73"/>
      <c r="R213" s="73"/>
      <c r="S213" s="25">
        <f t="shared" si="6"/>
        <v>0</v>
      </c>
      <c r="T213" s="9"/>
    </row>
    <row r="214" spans="1:20" x14ac:dyDescent="0.3">
      <c r="A214" s="9"/>
      <c r="B214" s="19" t="s">
        <v>1216</v>
      </c>
      <c r="C214" s="26">
        <v>2</v>
      </c>
      <c r="D214" s="26">
        <v>5</v>
      </c>
      <c r="E214" s="35" t="s">
        <v>260</v>
      </c>
      <c r="F214" s="35" t="s">
        <v>261</v>
      </c>
      <c r="G214" s="38" t="s">
        <v>3</v>
      </c>
      <c r="H214" s="37" t="s">
        <v>262</v>
      </c>
      <c r="I214" s="38"/>
      <c r="J214" s="37"/>
      <c r="K214" s="36"/>
      <c r="L214" s="36" t="s">
        <v>8</v>
      </c>
      <c r="M214" s="36"/>
      <c r="N214" s="36" t="s">
        <v>99</v>
      </c>
      <c r="O214" s="36"/>
      <c r="P214" s="73"/>
      <c r="Q214" s="73"/>
      <c r="R214" s="73"/>
      <c r="S214" s="25">
        <f t="shared" si="6"/>
        <v>0</v>
      </c>
      <c r="T214" s="9"/>
    </row>
    <row r="215" spans="1:20" x14ac:dyDescent="0.3">
      <c r="A215" s="9"/>
      <c r="B215" s="19" t="s">
        <v>1217</v>
      </c>
      <c r="C215" s="40">
        <v>1</v>
      </c>
      <c r="D215" s="40">
        <v>5</v>
      </c>
      <c r="E215" s="41" t="s">
        <v>263</v>
      </c>
      <c r="F215" s="41" t="s">
        <v>264</v>
      </c>
      <c r="G215" s="42" t="s">
        <v>15</v>
      </c>
      <c r="H215" s="43">
        <v>7734440100</v>
      </c>
      <c r="I215" s="42"/>
      <c r="J215" s="43"/>
      <c r="K215" s="40" t="s">
        <v>30</v>
      </c>
      <c r="L215" s="40" t="s">
        <v>8</v>
      </c>
      <c r="M215" s="40">
        <v>100</v>
      </c>
      <c r="N215" s="42" t="s">
        <v>31</v>
      </c>
      <c r="O215" s="42"/>
      <c r="P215" s="73"/>
      <c r="Q215" s="73"/>
      <c r="R215" s="73"/>
      <c r="S215" s="25">
        <f t="shared" si="6"/>
        <v>0</v>
      </c>
      <c r="T215" s="9"/>
    </row>
    <row r="216" spans="1:20" ht="41.4" x14ac:dyDescent="0.3">
      <c r="A216" s="9"/>
      <c r="B216" s="19" t="s">
        <v>1218</v>
      </c>
      <c r="C216" s="40">
        <v>4</v>
      </c>
      <c r="D216" s="40">
        <v>5</v>
      </c>
      <c r="E216" s="35" t="s">
        <v>265</v>
      </c>
      <c r="F216" s="35" t="s">
        <v>266</v>
      </c>
      <c r="G216" s="38" t="s">
        <v>15</v>
      </c>
      <c r="H216" s="37">
        <v>10395880100</v>
      </c>
      <c r="I216" s="38">
        <v>2100786</v>
      </c>
      <c r="J216" s="37">
        <v>110</v>
      </c>
      <c r="K216" s="36" t="s">
        <v>7</v>
      </c>
      <c r="L216" s="36" t="s">
        <v>8</v>
      </c>
      <c r="M216" s="36">
        <v>150</v>
      </c>
      <c r="N216" s="36" t="s">
        <v>9</v>
      </c>
      <c r="O216" s="36" t="s">
        <v>267</v>
      </c>
      <c r="P216" s="73"/>
      <c r="Q216" s="73"/>
      <c r="R216" s="73"/>
      <c r="S216" s="25">
        <f t="shared" si="6"/>
        <v>0</v>
      </c>
      <c r="T216" s="9"/>
    </row>
    <row r="217" spans="1:20" ht="27.6" x14ac:dyDescent="0.3">
      <c r="A217" s="9"/>
      <c r="B217" s="19" t="s">
        <v>1219</v>
      </c>
      <c r="C217" s="20">
        <v>1</v>
      </c>
      <c r="D217" s="20">
        <v>5</v>
      </c>
      <c r="E217" s="21" t="s">
        <v>268</v>
      </c>
      <c r="F217" s="21" t="s">
        <v>269</v>
      </c>
      <c r="G217" s="23" t="s">
        <v>15</v>
      </c>
      <c r="H217" s="22">
        <v>2590670100</v>
      </c>
      <c r="I217" s="23"/>
      <c r="J217" s="22"/>
      <c r="K217" s="45" t="s">
        <v>30</v>
      </c>
      <c r="L217" s="45" t="s">
        <v>8</v>
      </c>
      <c r="M217" s="20">
        <v>15</v>
      </c>
      <c r="N217" s="20" t="s">
        <v>31</v>
      </c>
      <c r="O217" s="20"/>
      <c r="P217" s="73"/>
      <c r="Q217" s="73"/>
      <c r="R217" s="73"/>
      <c r="S217" s="25">
        <f t="shared" si="6"/>
        <v>0</v>
      </c>
      <c r="T217" s="9"/>
    </row>
    <row r="218" spans="1:20" x14ac:dyDescent="0.3">
      <c r="A218" s="9"/>
      <c r="B218" s="19" t="s">
        <v>1220</v>
      </c>
      <c r="C218" s="40">
        <v>1</v>
      </c>
      <c r="D218" s="40">
        <v>5</v>
      </c>
      <c r="E218" s="41" t="s">
        <v>270</v>
      </c>
      <c r="F218" s="41" t="s">
        <v>271</v>
      </c>
      <c r="G218" s="42" t="s">
        <v>3</v>
      </c>
      <c r="H218" s="43" t="s">
        <v>272</v>
      </c>
      <c r="I218" s="42"/>
      <c r="J218" s="43"/>
      <c r="K218" s="42" t="s">
        <v>7</v>
      </c>
      <c r="L218" s="40" t="s">
        <v>8</v>
      </c>
      <c r="M218" s="40">
        <v>100</v>
      </c>
      <c r="N218" s="42" t="s">
        <v>31</v>
      </c>
      <c r="O218" s="42"/>
      <c r="P218" s="73"/>
      <c r="Q218" s="73"/>
      <c r="R218" s="73"/>
      <c r="S218" s="25">
        <f t="shared" si="6"/>
        <v>0</v>
      </c>
      <c r="T218" s="9"/>
    </row>
    <row r="219" spans="1:20" ht="41.4" x14ac:dyDescent="0.3">
      <c r="A219" s="9"/>
      <c r="B219" s="19" t="s">
        <v>1221</v>
      </c>
      <c r="C219" s="20">
        <v>2</v>
      </c>
      <c r="D219" s="20">
        <v>5</v>
      </c>
      <c r="E219" s="21" t="s">
        <v>273</v>
      </c>
      <c r="F219" s="21" t="s">
        <v>274</v>
      </c>
      <c r="G219" s="23" t="s">
        <v>47</v>
      </c>
      <c r="H219" s="22" t="s">
        <v>275</v>
      </c>
      <c r="I219" s="23">
        <v>2056221</v>
      </c>
      <c r="J219" s="22">
        <v>434.3</v>
      </c>
      <c r="K219" s="20" t="s">
        <v>26</v>
      </c>
      <c r="L219" s="20">
        <v>250</v>
      </c>
      <c r="M219" s="20">
        <v>80</v>
      </c>
      <c r="N219" s="20" t="s">
        <v>16</v>
      </c>
      <c r="O219" s="20" t="s">
        <v>22</v>
      </c>
      <c r="P219" s="73"/>
      <c r="Q219" s="73"/>
      <c r="R219" s="73"/>
      <c r="S219" s="25">
        <f t="shared" si="6"/>
        <v>0</v>
      </c>
      <c r="T219" s="9"/>
    </row>
    <row r="220" spans="1:20" ht="41.4" x14ac:dyDescent="0.3">
      <c r="A220" s="9"/>
      <c r="B220" s="19" t="s">
        <v>1222</v>
      </c>
      <c r="C220" s="20">
        <v>4</v>
      </c>
      <c r="D220" s="20">
        <v>5</v>
      </c>
      <c r="E220" s="21" t="s">
        <v>276</v>
      </c>
      <c r="F220" s="21" t="s">
        <v>277</v>
      </c>
      <c r="G220" s="23" t="s">
        <v>245</v>
      </c>
      <c r="H220" s="22" t="s">
        <v>278</v>
      </c>
      <c r="I220" s="23" t="s">
        <v>279</v>
      </c>
      <c r="J220" s="22">
        <v>492</v>
      </c>
      <c r="K220" s="20" t="s">
        <v>7</v>
      </c>
      <c r="L220" s="20" t="s">
        <v>8</v>
      </c>
      <c r="M220" s="20">
        <v>30</v>
      </c>
      <c r="N220" s="20" t="s">
        <v>9</v>
      </c>
      <c r="O220" s="20" t="s">
        <v>78</v>
      </c>
      <c r="P220" s="73"/>
      <c r="Q220" s="73"/>
      <c r="R220" s="73"/>
      <c r="S220" s="25">
        <f t="shared" si="6"/>
        <v>0</v>
      </c>
      <c r="T220" s="9"/>
    </row>
    <row r="221" spans="1:20" ht="27.6" x14ac:dyDescent="0.3">
      <c r="A221" s="9"/>
      <c r="B221" s="19" t="s">
        <v>1223</v>
      </c>
      <c r="C221" s="20">
        <v>4</v>
      </c>
      <c r="D221" s="20">
        <v>5</v>
      </c>
      <c r="E221" s="21" t="s">
        <v>280</v>
      </c>
      <c r="F221" s="21" t="s">
        <v>281</v>
      </c>
      <c r="G221" s="23" t="s">
        <v>15</v>
      </c>
      <c r="H221" s="22">
        <v>30161450100</v>
      </c>
      <c r="I221" s="23">
        <v>2071438</v>
      </c>
      <c r="J221" s="22">
        <v>7748.1</v>
      </c>
      <c r="K221" s="20" t="s">
        <v>26</v>
      </c>
      <c r="L221" s="20" t="s">
        <v>282</v>
      </c>
      <c r="M221" s="20">
        <v>150</v>
      </c>
      <c r="N221" s="20" t="s">
        <v>9</v>
      </c>
      <c r="O221" s="20" t="s">
        <v>22</v>
      </c>
      <c r="P221" s="73"/>
      <c r="Q221" s="73"/>
      <c r="R221" s="73"/>
      <c r="S221" s="25">
        <f t="shared" si="6"/>
        <v>0</v>
      </c>
      <c r="T221" s="9"/>
    </row>
    <row r="222" spans="1:20" ht="27.6" x14ac:dyDescent="0.3">
      <c r="A222" s="9"/>
      <c r="B222" s="19" t="s">
        <v>1224</v>
      </c>
      <c r="C222" s="40">
        <v>4</v>
      </c>
      <c r="D222" s="40">
        <v>5</v>
      </c>
      <c r="E222" s="41" t="s">
        <v>283</v>
      </c>
      <c r="F222" s="41" t="s">
        <v>281</v>
      </c>
      <c r="G222" s="42" t="s">
        <v>15</v>
      </c>
      <c r="H222" s="43">
        <v>4165470100</v>
      </c>
      <c r="I222" s="42">
        <v>2077618</v>
      </c>
      <c r="J222" s="43">
        <v>81</v>
      </c>
      <c r="K222" s="40" t="s">
        <v>26</v>
      </c>
      <c r="L222" s="40" t="s">
        <v>284</v>
      </c>
      <c r="M222" s="40">
        <v>200</v>
      </c>
      <c r="N222" s="42" t="s">
        <v>9</v>
      </c>
      <c r="O222" s="42" t="s">
        <v>10</v>
      </c>
      <c r="P222" s="73"/>
      <c r="Q222" s="73"/>
      <c r="R222" s="73"/>
      <c r="S222" s="25">
        <f t="shared" si="6"/>
        <v>0</v>
      </c>
      <c r="T222" s="9"/>
    </row>
    <row r="223" spans="1:20" ht="27.6" x14ac:dyDescent="0.3">
      <c r="A223" s="9"/>
      <c r="B223" s="19" t="s">
        <v>1225</v>
      </c>
      <c r="C223" s="26">
        <v>1</v>
      </c>
      <c r="D223" s="26">
        <v>5</v>
      </c>
      <c r="E223" s="27" t="s">
        <v>285</v>
      </c>
      <c r="F223" s="27" t="s">
        <v>286</v>
      </c>
      <c r="G223" s="29" t="s">
        <v>8</v>
      </c>
      <c r="H223" s="28" t="s">
        <v>8</v>
      </c>
      <c r="I223" s="29" t="s">
        <v>8</v>
      </c>
      <c r="J223" s="28" t="s">
        <v>8</v>
      </c>
      <c r="K223" s="26" t="s">
        <v>7</v>
      </c>
      <c r="L223" s="26" t="s">
        <v>8</v>
      </c>
      <c r="M223" s="26" t="s">
        <v>8</v>
      </c>
      <c r="N223" s="26" t="s">
        <v>251</v>
      </c>
      <c r="O223" s="26" t="s">
        <v>8</v>
      </c>
      <c r="P223" s="73"/>
      <c r="Q223" s="73"/>
      <c r="R223" s="73"/>
      <c r="S223" s="25">
        <f t="shared" si="6"/>
        <v>0</v>
      </c>
      <c r="T223" s="9"/>
    </row>
    <row r="224" spans="1:20" ht="41.4" x14ac:dyDescent="0.3">
      <c r="A224" s="9"/>
      <c r="B224" s="19" t="s">
        <v>1226</v>
      </c>
      <c r="C224" s="47">
        <v>1</v>
      </c>
      <c r="D224" s="47">
        <v>5</v>
      </c>
      <c r="E224" s="27" t="s">
        <v>287</v>
      </c>
      <c r="F224" s="27" t="s">
        <v>288</v>
      </c>
      <c r="G224" s="29" t="s">
        <v>81</v>
      </c>
      <c r="H224" s="28" t="s">
        <v>82</v>
      </c>
      <c r="I224" s="29" t="s">
        <v>289</v>
      </c>
      <c r="J224" s="28">
        <v>164.6</v>
      </c>
      <c r="K224" s="26" t="s">
        <v>30</v>
      </c>
      <c r="L224" s="26">
        <v>75</v>
      </c>
      <c r="M224" s="26">
        <v>60</v>
      </c>
      <c r="N224" s="26" t="s">
        <v>27</v>
      </c>
      <c r="O224" s="26" t="s">
        <v>22</v>
      </c>
      <c r="P224" s="73"/>
      <c r="Q224" s="73"/>
      <c r="R224" s="73"/>
      <c r="S224" s="25">
        <f t="shared" si="6"/>
        <v>0</v>
      </c>
      <c r="T224" s="9"/>
    </row>
    <row r="225" spans="1:20" x14ac:dyDescent="0.3">
      <c r="A225" s="9"/>
      <c r="B225" s="19" t="s">
        <v>1227</v>
      </c>
      <c r="C225" s="20">
        <v>2</v>
      </c>
      <c r="D225" s="20">
        <v>5</v>
      </c>
      <c r="E225" s="21" t="s">
        <v>290</v>
      </c>
      <c r="F225" s="21" t="s">
        <v>291</v>
      </c>
      <c r="G225" s="23" t="s">
        <v>8</v>
      </c>
      <c r="H225" s="22" t="s">
        <v>8</v>
      </c>
      <c r="I225" s="23" t="s">
        <v>8</v>
      </c>
      <c r="J225" s="22" t="s">
        <v>8</v>
      </c>
      <c r="K225" s="20"/>
      <c r="L225" s="20"/>
      <c r="M225" s="20" t="s">
        <v>8</v>
      </c>
      <c r="N225" s="20"/>
      <c r="O225" s="20" t="s">
        <v>8</v>
      </c>
      <c r="P225" s="73"/>
      <c r="Q225" s="73"/>
      <c r="R225" s="73"/>
      <c r="S225" s="25">
        <f t="shared" si="6"/>
        <v>0</v>
      </c>
      <c r="T225" s="9"/>
    </row>
    <row r="226" spans="1:20" ht="41.4" x14ac:dyDescent="0.3">
      <c r="A226" s="9"/>
      <c r="B226" s="19" t="s">
        <v>1228</v>
      </c>
      <c r="C226" s="40">
        <v>1</v>
      </c>
      <c r="D226" s="40">
        <v>5</v>
      </c>
      <c r="E226" s="41" t="s">
        <v>292</v>
      </c>
      <c r="F226" s="41" t="s">
        <v>293</v>
      </c>
      <c r="G226" s="42" t="s">
        <v>294</v>
      </c>
      <c r="H226" s="43" t="s">
        <v>295</v>
      </c>
      <c r="I226" s="42">
        <v>8000028</v>
      </c>
      <c r="J226" s="43" t="s">
        <v>296</v>
      </c>
      <c r="K226" s="40" t="s">
        <v>26</v>
      </c>
      <c r="L226" s="40" t="s">
        <v>297</v>
      </c>
      <c r="M226" s="40">
        <v>175</v>
      </c>
      <c r="N226" s="40" t="s">
        <v>37</v>
      </c>
      <c r="O226" s="40" t="s">
        <v>22</v>
      </c>
      <c r="P226" s="73"/>
      <c r="Q226" s="73"/>
      <c r="R226" s="73"/>
      <c r="S226" s="25">
        <f t="shared" si="6"/>
        <v>0</v>
      </c>
      <c r="T226" s="9"/>
    </row>
    <row r="227" spans="1:20" ht="27.6" x14ac:dyDescent="0.3">
      <c r="A227" s="9"/>
      <c r="B227" s="19" t="s">
        <v>1229</v>
      </c>
      <c r="C227" s="40">
        <v>4</v>
      </c>
      <c r="D227" s="40">
        <v>5</v>
      </c>
      <c r="E227" s="41" t="s">
        <v>298</v>
      </c>
      <c r="F227" s="41" t="s">
        <v>299</v>
      </c>
      <c r="G227" s="42" t="s">
        <v>300</v>
      </c>
      <c r="H227" s="43" t="s">
        <v>301</v>
      </c>
      <c r="I227" s="42" t="s">
        <v>302</v>
      </c>
      <c r="J227" s="43" t="s">
        <v>303</v>
      </c>
      <c r="K227" s="40" t="s">
        <v>7</v>
      </c>
      <c r="L227" s="40" t="s">
        <v>8</v>
      </c>
      <c r="M227" s="40">
        <v>50</v>
      </c>
      <c r="N227" s="40" t="s">
        <v>9</v>
      </c>
      <c r="O227" s="40" t="s">
        <v>155</v>
      </c>
      <c r="P227" s="73"/>
      <c r="Q227" s="73"/>
      <c r="R227" s="73"/>
      <c r="S227" s="25">
        <f t="shared" si="6"/>
        <v>0</v>
      </c>
      <c r="T227" s="9"/>
    </row>
    <row r="228" spans="1:20" ht="27.6" x14ac:dyDescent="0.3">
      <c r="A228" s="9"/>
      <c r="B228" s="19" t="s">
        <v>1230</v>
      </c>
      <c r="C228" s="47">
        <v>1</v>
      </c>
      <c r="D228" s="47">
        <v>5</v>
      </c>
      <c r="E228" s="27" t="s">
        <v>304</v>
      </c>
      <c r="F228" s="27" t="s">
        <v>305</v>
      </c>
      <c r="G228" s="29" t="s">
        <v>34</v>
      </c>
      <c r="H228" s="28"/>
      <c r="I228" s="29"/>
      <c r="J228" s="28"/>
      <c r="K228" s="26" t="s">
        <v>306</v>
      </c>
      <c r="L228" s="26" t="s">
        <v>8</v>
      </c>
      <c r="M228" s="26">
        <v>890</v>
      </c>
      <c r="N228" s="26" t="s">
        <v>307</v>
      </c>
      <c r="O228" s="26"/>
      <c r="P228" s="73"/>
      <c r="Q228" s="73"/>
      <c r="R228" s="73"/>
      <c r="S228" s="25">
        <f t="shared" si="6"/>
        <v>0</v>
      </c>
      <c r="T228" s="9"/>
    </row>
    <row r="229" spans="1:20" ht="27.6" x14ac:dyDescent="0.3">
      <c r="A229" s="9"/>
      <c r="B229" s="19" t="s">
        <v>1231</v>
      </c>
      <c r="C229" s="40">
        <v>1</v>
      </c>
      <c r="D229" s="40">
        <v>5</v>
      </c>
      <c r="E229" s="41" t="s">
        <v>308</v>
      </c>
      <c r="F229" s="41" t="s">
        <v>309</v>
      </c>
      <c r="G229" s="42" t="s">
        <v>310</v>
      </c>
      <c r="H229" s="43"/>
      <c r="I229" s="42"/>
      <c r="J229" s="43"/>
      <c r="K229" s="42" t="s">
        <v>7</v>
      </c>
      <c r="L229" s="40" t="s">
        <v>8</v>
      </c>
      <c r="M229" s="40">
        <v>70</v>
      </c>
      <c r="N229" s="42" t="s">
        <v>99</v>
      </c>
      <c r="O229" s="42"/>
      <c r="P229" s="73"/>
      <c r="Q229" s="73"/>
      <c r="R229" s="73"/>
      <c r="S229" s="25">
        <f t="shared" si="6"/>
        <v>0</v>
      </c>
      <c r="T229" s="9"/>
    </row>
    <row r="230" spans="1:20" ht="27.6" x14ac:dyDescent="0.3">
      <c r="A230" s="9"/>
      <c r="B230" s="19" t="s">
        <v>1232</v>
      </c>
      <c r="C230" s="20">
        <v>2</v>
      </c>
      <c r="D230" s="20">
        <v>5</v>
      </c>
      <c r="E230" s="21" t="s">
        <v>311</v>
      </c>
      <c r="F230" s="21" t="s">
        <v>312</v>
      </c>
      <c r="G230" s="23" t="s">
        <v>313</v>
      </c>
      <c r="H230" s="22"/>
      <c r="I230" s="23"/>
      <c r="J230" s="22"/>
      <c r="K230" s="20" t="s">
        <v>314</v>
      </c>
      <c r="L230" s="20" t="s">
        <v>8</v>
      </c>
      <c r="M230" s="20"/>
      <c r="N230" s="20" t="s">
        <v>16</v>
      </c>
      <c r="O230" s="20"/>
      <c r="P230" s="73"/>
      <c r="Q230" s="73"/>
      <c r="R230" s="73"/>
      <c r="S230" s="25">
        <f t="shared" si="6"/>
        <v>0</v>
      </c>
      <c r="T230" s="9"/>
    </row>
    <row r="231" spans="1:20" x14ac:dyDescent="0.3">
      <c r="A231" s="9"/>
      <c r="B231" s="19" t="s">
        <v>1233</v>
      </c>
      <c r="C231" s="40">
        <v>1</v>
      </c>
      <c r="D231" s="40">
        <v>5</v>
      </c>
      <c r="E231" s="35" t="s">
        <v>315</v>
      </c>
      <c r="F231" s="35" t="s">
        <v>316</v>
      </c>
      <c r="G231" s="38" t="s">
        <v>15</v>
      </c>
      <c r="H231" s="37">
        <v>16463040400</v>
      </c>
      <c r="I231" s="38"/>
      <c r="J231" s="37"/>
      <c r="K231" s="36" t="s">
        <v>30</v>
      </c>
      <c r="L231" s="36" t="s">
        <v>8</v>
      </c>
      <c r="M231" s="36"/>
      <c r="N231" s="36" t="s">
        <v>31</v>
      </c>
      <c r="O231" s="36"/>
      <c r="P231" s="73"/>
      <c r="Q231" s="73"/>
      <c r="R231" s="73"/>
      <c r="S231" s="25">
        <f t="shared" si="6"/>
        <v>0</v>
      </c>
      <c r="T231" s="9"/>
    </row>
    <row r="232" spans="1:20" ht="41.4" x14ac:dyDescent="0.3">
      <c r="A232" s="9"/>
      <c r="B232" s="19" t="s">
        <v>1234</v>
      </c>
      <c r="C232" s="20">
        <v>1</v>
      </c>
      <c r="D232" s="20">
        <v>5</v>
      </c>
      <c r="E232" s="21" t="s">
        <v>317</v>
      </c>
      <c r="F232" s="21" t="s">
        <v>318</v>
      </c>
      <c r="G232" s="23" t="s">
        <v>47</v>
      </c>
      <c r="H232" s="22" t="s">
        <v>319</v>
      </c>
      <c r="I232" s="23">
        <v>2110632</v>
      </c>
      <c r="J232" s="22" t="s">
        <v>320</v>
      </c>
      <c r="K232" s="45" t="s">
        <v>7</v>
      </c>
      <c r="L232" s="48" t="s">
        <v>8</v>
      </c>
      <c r="M232" s="20">
        <v>250</v>
      </c>
      <c r="N232" s="20" t="s">
        <v>95</v>
      </c>
      <c r="O232" s="20" t="s">
        <v>10</v>
      </c>
      <c r="P232" s="73"/>
      <c r="Q232" s="73"/>
      <c r="R232" s="73"/>
      <c r="S232" s="25">
        <f t="shared" si="6"/>
        <v>0</v>
      </c>
      <c r="T232" s="9"/>
    </row>
    <row r="233" spans="1:20" ht="27.6" x14ac:dyDescent="0.3">
      <c r="A233" s="9"/>
      <c r="B233" s="19" t="s">
        <v>1235</v>
      </c>
      <c r="C233" s="40">
        <v>2</v>
      </c>
      <c r="D233" s="40">
        <v>5</v>
      </c>
      <c r="E233" s="41" t="s">
        <v>321</v>
      </c>
      <c r="F233" s="41" t="s">
        <v>322</v>
      </c>
      <c r="G233" s="42" t="s">
        <v>15</v>
      </c>
      <c r="H233" s="43">
        <v>15120610200</v>
      </c>
      <c r="I233" s="42">
        <v>8002231</v>
      </c>
      <c r="J233" s="43" t="s">
        <v>189</v>
      </c>
      <c r="K233" s="42" t="s">
        <v>26</v>
      </c>
      <c r="L233" s="40" t="s">
        <v>8</v>
      </c>
      <c r="M233" s="40">
        <v>100</v>
      </c>
      <c r="N233" s="42" t="s">
        <v>16</v>
      </c>
      <c r="O233" s="42"/>
      <c r="P233" s="73"/>
      <c r="Q233" s="73"/>
      <c r="R233" s="73"/>
      <c r="S233" s="25">
        <f t="shared" si="6"/>
        <v>0</v>
      </c>
      <c r="T233" s="9"/>
    </row>
    <row r="234" spans="1:20" x14ac:dyDescent="0.3">
      <c r="A234" s="9"/>
      <c r="B234" s="19" t="s">
        <v>1236</v>
      </c>
      <c r="C234" s="26">
        <v>1</v>
      </c>
      <c r="D234" s="26">
        <v>5</v>
      </c>
      <c r="E234" s="35" t="s">
        <v>323</v>
      </c>
      <c r="F234" s="35" t="s">
        <v>324</v>
      </c>
      <c r="G234" s="38" t="s">
        <v>15</v>
      </c>
      <c r="H234" s="37">
        <v>2594100300</v>
      </c>
      <c r="I234" s="38"/>
      <c r="J234" s="37"/>
      <c r="K234" s="36" t="s">
        <v>30</v>
      </c>
      <c r="L234" s="36" t="s">
        <v>8</v>
      </c>
      <c r="M234" s="36">
        <v>30</v>
      </c>
      <c r="N234" s="36" t="s">
        <v>31</v>
      </c>
      <c r="O234" s="38"/>
      <c r="P234" s="73"/>
      <c r="Q234" s="73"/>
      <c r="R234" s="73"/>
      <c r="S234" s="25">
        <f t="shared" si="6"/>
        <v>0</v>
      </c>
      <c r="T234" s="9"/>
    </row>
    <row r="235" spans="1:20" x14ac:dyDescent="0.3">
      <c r="A235" s="9"/>
      <c r="B235" s="19" t="s">
        <v>1237</v>
      </c>
      <c r="C235" s="26">
        <v>4</v>
      </c>
      <c r="D235" s="26">
        <v>5</v>
      </c>
      <c r="E235" s="27" t="s">
        <v>325</v>
      </c>
      <c r="F235" s="27" t="s">
        <v>326</v>
      </c>
      <c r="G235" s="29" t="s">
        <v>327</v>
      </c>
      <c r="H235" s="28"/>
      <c r="I235" s="29"/>
      <c r="J235" s="28"/>
      <c r="K235" s="29"/>
      <c r="L235" s="29">
        <v>250</v>
      </c>
      <c r="M235" s="26">
        <v>110</v>
      </c>
      <c r="N235" s="26" t="s">
        <v>9</v>
      </c>
      <c r="O235" s="26"/>
      <c r="P235" s="73"/>
      <c r="Q235" s="73"/>
      <c r="R235" s="73"/>
      <c r="S235" s="25">
        <f t="shared" si="6"/>
        <v>0</v>
      </c>
      <c r="T235" s="9"/>
    </row>
    <row r="236" spans="1:20" ht="41.4" x14ac:dyDescent="0.3">
      <c r="A236" s="9"/>
      <c r="B236" s="19" t="s">
        <v>1238</v>
      </c>
      <c r="C236" s="40">
        <v>4</v>
      </c>
      <c r="D236" s="40">
        <v>5</v>
      </c>
      <c r="E236" s="41" t="s">
        <v>328</v>
      </c>
      <c r="F236" s="41" t="s">
        <v>329</v>
      </c>
      <c r="G236" s="42" t="s">
        <v>15</v>
      </c>
      <c r="H236" s="43">
        <v>3157580100</v>
      </c>
      <c r="I236" s="42">
        <v>2075076</v>
      </c>
      <c r="J236" s="43" t="s">
        <v>8</v>
      </c>
      <c r="K236" s="42" t="s">
        <v>26</v>
      </c>
      <c r="L236" s="42" t="s">
        <v>8</v>
      </c>
      <c r="M236" s="40">
        <v>50</v>
      </c>
      <c r="N236" s="40" t="s">
        <v>9</v>
      </c>
      <c r="O236" s="40"/>
      <c r="P236" s="73"/>
      <c r="Q236" s="73"/>
      <c r="R236" s="73"/>
      <c r="S236" s="25">
        <f t="shared" si="6"/>
        <v>0</v>
      </c>
      <c r="T236" s="9"/>
    </row>
    <row r="237" spans="1:20" ht="27.6" x14ac:dyDescent="0.3">
      <c r="A237" s="9"/>
      <c r="B237" s="19" t="s">
        <v>1239</v>
      </c>
      <c r="C237" s="20">
        <v>3</v>
      </c>
      <c r="D237" s="20">
        <v>5</v>
      </c>
      <c r="E237" s="21" t="s">
        <v>330</v>
      </c>
      <c r="F237" s="21" t="s">
        <v>331</v>
      </c>
      <c r="G237" s="23" t="s">
        <v>8</v>
      </c>
      <c r="H237" s="22" t="s">
        <v>8</v>
      </c>
      <c r="I237" s="23" t="s">
        <v>8</v>
      </c>
      <c r="J237" s="22" t="s">
        <v>8</v>
      </c>
      <c r="K237" s="20" t="s">
        <v>332</v>
      </c>
      <c r="L237" s="20" t="s">
        <v>8</v>
      </c>
      <c r="M237" s="20"/>
      <c r="N237" s="20" t="s">
        <v>99</v>
      </c>
      <c r="O237" s="23"/>
      <c r="P237" s="73"/>
      <c r="Q237" s="73"/>
      <c r="R237" s="73"/>
      <c r="S237" s="25">
        <f t="shared" si="6"/>
        <v>0</v>
      </c>
      <c r="T237" s="9"/>
    </row>
    <row r="238" spans="1:20" x14ac:dyDescent="0.3">
      <c r="A238" s="9"/>
      <c r="B238" s="19" t="s">
        <v>1240</v>
      </c>
      <c r="C238" s="40">
        <v>1</v>
      </c>
      <c r="D238" s="40">
        <v>5</v>
      </c>
      <c r="E238" s="41" t="s">
        <v>333</v>
      </c>
      <c r="F238" s="41" t="s">
        <v>334</v>
      </c>
      <c r="G238" s="42" t="s">
        <v>8</v>
      </c>
      <c r="H238" s="43" t="s">
        <v>8</v>
      </c>
      <c r="I238" s="42" t="s">
        <v>8</v>
      </c>
      <c r="J238" s="43" t="s">
        <v>8</v>
      </c>
      <c r="K238" s="42" t="s">
        <v>7</v>
      </c>
      <c r="L238" s="40" t="s">
        <v>8</v>
      </c>
      <c r="M238" s="40" t="s">
        <v>8</v>
      </c>
      <c r="N238" s="42" t="s">
        <v>251</v>
      </c>
      <c r="O238" s="42" t="s">
        <v>8</v>
      </c>
      <c r="P238" s="73"/>
      <c r="Q238" s="73"/>
      <c r="R238" s="73"/>
      <c r="S238" s="25">
        <f t="shared" si="6"/>
        <v>0</v>
      </c>
      <c r="T238" s="9"/>
    </row>
    <row r="239" spans="1:20" x14ac:dyDescent="0.3">
      <c r="A239" s="9"/>
      <c r="B239" s="19" t="s">
        <v>1241</v>
      </c>
      <c r="C239" s="20">
        <v>4</v>
      </c>
      <c r="D239" s="20">
        <v>5</v>
      </c>
      <c r="E239" s="21" t="s">
        <v>335</v>
      </c>
      <c r="F239" s="21" t="s">
        <v>336</v>
      </c>
      <c r="G239" s="23" t="s">
        <v>163</v>
      </c>
      <c r="H239" s="22"/>
      <c r="I239" s="23"/>
      <c r="J239" s="22"/>
      <c r="K239" s="20" t="s">
        <v>7</v>
      </c>
      <c r="L239" s="20" t="s">
        <v>8</v>
      </c>
      <c r="M239" s="20">
        <v>60</v>
      </c>
      <c r="N239" s="20" t="s">
        <v>9</v>
      </c>
      <c r="O239" s="20" t="s">
        <v>337</v>
      </c>
      <c r="P239" s="73"/>
      <c r="Q239" s="73"/>
      <c r="R239" s="73"/>
      <c r="S239" s="25">
        <f t="shared" si="6"/>
        <v>0</v>
      </c>
      <c r="T239" s="9"/>
    </row>
    <row r="240" spans="1:20" ht="27.6" x14ac:dyDescent="0.3">
      <c r="A240" s="9"/>
      <c r="B240" s="19" t="s">
        <v>1242</v>
      </c>
      <c r="C240" s="40">
        <v>4</v>
      </c>
      <c r="D240" s="40">
        <v>5</v>
      </c>
      <c r="E240" s="41" t="s">
        <v>338</v>
      </c>
      <c r="F240" s="41" t="s">
        <v>339</v>
      </c>
      <c r="G240" s="42" t="s">
        <v>40</v>
      </c>
      <c r="H240" s="43" t="s">
        <v>340</v>
      </c>
      <c r="I240" s="42">
        <v>374776292</v>
      </c>
      <c r="J240" s="43">
        <v>359.4</v>
      </c>
      <c r="K240" s="40" t="s">
        <v>7</v>
      </c>
      <c r="L240" s="40">
        <v>50</v>
      </c>
      <c r="M240" s="40">
        <v>15</v>
      </c>
      <c r="N240" s="42" t="s">
        <v>9</v>
      </c>
      <c r="O240" s="42" t="s">
        <v>10</v>
      </c>
      <c r="P240" s="73"/>
      <c r="Q240" s="73"/>
      <c r="R240" s="73"/>
      <c r="S240" s="25">
        <f t="shared" si="6"/>
        <v>0</v>
      </c>
      <c r="T240" s="9"/>
    </row>
    <row r="241" spans="1:20" x14ac:dyDescent="0.3">
      <c r="A241" s="9"/>
      <c r="B241" s="19" t="s">
        <v>1243</v>
      </c>
      <c r="C241" s="40"/>
      <c r="D241" s="40">
        <v>5</v>
      </c>
      <c r="E241" s="41" t="s">
        <v>341</v>
      </c>
      <c r="F241" s="41" t="s">
        <v>342</v>
      </c>
      <c r="G241" s="42" t="s">
        <v>8</v>
      </c>
      <c r="H241" s="43" t="s">
        <v>8</v>
      </c>
      <c r="I241" s="42" t="s">
        <v>8</v>
      </c>
      <c r="J241" s="43" t="s">
        <v>8</v>
      </c>
      <c r="K241" s="40" t="s">
        <v>343</v>
      </c>
      <c r="L241" s="40" t="s">
        <v>8</v>
      </c>
      <c r="M241" s="40" t="s">
        <v>8</v>
      </c>
      <c r="N241" s="42" t="s">
        <v>95</v>
      </c>
      <c r="O241" s="42" t="s">
        <v>8</v>
      </c>
      <c r="P241" s="73"/>
      <c r="Q241" s="73"/>
      <c r="R241" s="73"/>
      <c r="S241" s="25">
        <f t="shared" si="6"/>
        <v>0</v>
      </c>
      <c r="T241" s="9"/>
    </row>
    <row r="242" spans="1:20" x14ac:dyDescent="0.3">
      <c r="A242" s="9"/>
      <c r="B242" s="19" t="s">
        <v>1366</v>
      </c>
      <c r="C242" s="40"/>
      <c r="D242" s="40">
        <v>5</v>
      </c>
      <c r="E242" s="41" t="s">
        <v>344</v>
      </c>
      <c r="F242" s="41" t="s">
        <v>345</v>
      </c>
      <c r="G242" s="42" t="s">
        <v>8</v>
      </c>
      <c r="H242" s="43" t="s">
        <v>8</v>
      </c>
      <c r="I242" s="42" t="s">
        <v>8</v>
      </c>
      <c r="J242" s="43" t="s">
        <v>8</v>
      </c>
      <c r="K242" s="40" t="s">
        <v>346</v>
      </c>
      <c r="L242" s="40" t="s">
        <v>8</v>
      </c>
      <c r="M242" s="40" t="s">
        <v>8</v>
      </c>
      <c r="N242" s="42" t="s">
        <v>95</v>
      </c>
      <c r="O242" s="42" t="s">
        <v>8</v>
      </c>
      <c r="P242" s="73"/>
      <c r="Q242" s="73"/>
      <c r="R242" s="73"/>
      <c r="S242" s="25">
        <f t="shared" ref="S242:S273" si="7">SUM(P242:R242)</f>
        <v>0</v>
      </c>
      <c r="T242" s="9"/>
    </row>
    <row r="243" spans="1:20" x14ac:dyDescent="0.3">
      <c r="A243" s="9"/>
      <c r="B243" s="19" t="s">
        <v>1367</v>
      </c>
      <c r="C243" s="40">
        <v>1</v>
      </c>
      <c r="D243" s="40">
        <v>5</v>
      </c>
      <c r="E243" s="41" t="s">
        <v>347</v>
      </c>
      <c r="F243" s="41" t="s">
        <v>348</v>
      </c>
      <c r="G243" s="42" t="s">
        <v>15</v>
      </c>
      <c r="H243" s="43">
        <v>2594540100</v>
      </c>
      <c r="I243" s="42"/>
      <c r="J243" s="43"/>
      <c r="K243" s="40" t="s">
        <v>30</v>
      </c>
      <c r="L243" s="40" t="s">
        <v>8</v>
      </c>
      <c r="M243" s="40">
        <v>15</v>
      </c>
      <c r="N243" s="42" t="s">
        <v>31</v>
      </c>
      <c r="O243" s="42"/>
      <c r="P243" s="73"/>
      <c r="Q243" s="73"/>
      <c r="R243" s="73"/>
      <c r="S243" s="25">
        <f t="shared" si="7"/>
        <v>0</v>
      </c>
      <c r="T243" s="9"/>
    </row>
    <row r="244" spans="1:20" x14ac:dyDescent="0.3">
      <c r="A244" s="9"/>
      <c r="B244" s="19" t="s">
        <v>1368</v>
      </c>
      <c r="C244" s="40">
        <v>2</v>
      </c>
      <c r="D244" s="40">
        <v>5</v>
      </c>
      <c r="E244" s="41" t="s">
        <v>349</v>
      </c>
      <c r="F244" s="41" t="s">
        <v>349</v>
      </c>
      <c r="G244" s="42" t="s">
        <v>8</v>
      </c>
      <c r="H244" s="43" t="s">
        <v>8</v>
      </c>
      <c r="I244" s="42" t="s">
        <v>8</v>
      </c>
      <c r="J244" s="43" t="s">
        <v>8</v>
      </c>
      <c r="K244" s="40" t="s">
        <v>8</v>
      </c>
      <c r="L244" s="40" t="s">
        <v>8</v>
      </c>
      <c r="M244" s="40" t="s">
        <v>8</v>
      </c>
      <c r="N244" s="42" t="s">
        <v>8</v>
      </c>
      <c r="O244" s="42" t="s">
        <v>8</v>
      </c>
      <c r="P244" s="73"/>
      <c r="Q244" s="73"/>
      <c r="R244" s="73"/>
      <c r="S244" s="25">
        <f t="shared" si="7"/>
        <v>0</v>
      </c>
      <c r="T244" s="9"/>
    </row>
    <row r="245" spans="1:20" x14ac:dyDescent="0.3">
      <c r="A245" s="9"/>
      <c r="B245" s="19" t="s">
        <v>1369</v>
      </c>
      <c r="C245" s="40">
        <v>1</v>
      </c>
      <c r="D245" s="40">
        <v>5</v>
      </c>
      <c r="E245" s="41" t="s">
        <v>350</v>
      </c>
      <c r="F245" s="41" t="s">
        <v>351</v>
      </c>
      <c r="G245" s="42" t="s">
        <v>15</v>
      </c>
      <c r="H245" s="43">
        <v>2590410100</v>
      </c>
      <c r="I245" s="42"/>
      <c r="J245" s="43"/>
      <c r="K245" s="40" t="s">
        <v>30</v>
      </c>
      <c r="L245" s="40" t="s">
        <v>8</v>
      </c>
      <c r="M245" s="40">
        <v>15</v>
      </c>
      <c r="N245" s="42" t="s">
        <v>31</v>
      </c>
      <c r="O245" s="42"/>
      <c r="P245" s="73"/>
      <c r="Q245" s="73"/>
      <c r="R245" s="73"/>
      <c r="S245" s="25">
        <f t="shared" si="7"/>
        <v>0</v>
      </c>
      <c r="T245" s="9"/>
    </row>
    <row r="246" spans="1:20" x14ac:dyDescent="0.3">
      <c r="A246" s="9"/>
      <c r="B246" s="19" t="s">
        <v>1370</v>
      </c>
      <c r="C246" s="40">
        <v>2</v>
      </c>
      <c r="D246" s="40">
        <v>5</v>
      </c>
      <c r="E246" s="41" t="s">
        <v>352</v>
      </c>
      <c r="F246" s="41" t="s">
        <v>353</v>
      </c>
      <c r="G246" s="42" t="s">
        <v>8</v>
      </c>
      <c r="H246" s="43" t="s">
        <v>8</v>
      </c>
      <c r="I246" s="42" t="s">
        <v>8</v>
      </c>
      <c r="J246" s="43" t="s">
        <v>8</v>
      </c>
      <c r="K246" s="40"/>
      <c r="L246" s="40"/>
      <c r="M246" s="40" t="s">
        <v>8</v>
      </c>
      <c r="N246" s="42"/>
      <c r="O246" s="42" t="s">
        <v>8</v>
      </c>
      <c r="P246" s="73"/>
      <c r="Q246" s="73"/>
      <c r="R246" s="73"/>
      <c r="S246" s="25">
        <f t="shared" si="7"/>
        <v>0</v>
      </c>
      <c r="T246" s="9"/>
    </row>
    <row r="247" spans="1:20" ht="27.6" x14ac:dyDescent="0.3">
      <c r="A247" s="9"/>
      <c r="B247" s="19" t="s">
        <v>1371</v>
      </c>
      <c r="C247" s="40">
        <v>4</v>
      </c>
      <c r="D247" s="40">
        <v>5</v>
      </c>
      <c r="E247" s="41" t="s">
        <v>354</v>
      </c>
      <c r="F247" s="41" t="s">
        <v>355</v>
      </c>
      <c r="G247" s="42" t="s">
        <v>327</v>
      </c>
      <c r="H247" s="43" t="s">
        <v>356</v>
      </c>
      <c r="I247" s="42" t="s">
        <v>357</v>
      </c>
      <c r="J247" s="43">
        <v>213</v>
      </c>
      <c r="K247" s="40" t="s">
        <v>7</v>
      </c>
      <c r="L247" s="40" t="s">
        <v>8</v>
      </c>
      <c r="M247" s="40">
        <v>60</v>
      </c>
      <c r="N247" s="42" t="s">
        <v>9</v>
      </c>
      <c r="O247" s="42" t="s">
        <v>10</v>
      </c>
      <c r="P247" s="73"/>
      <c r="Q247" s="73"/>
      <c r="R247" s="73"/>
      <c r="S247" s="25">
        <f t="shared" si="7"/>
        <v>0</v>
      </c>
      <c r="T247" s="9"/>
    </row>
    <row r="248" spans="1:20" ht="27.6" x14ac:dyDescent="0.3">
      <c r="A248" s="9"/>
      <c r="B248" s="19" t="s">
        <v>1372</v>
      </c>
      <c r="C248" s="40">
        <v>4</v>
      </c>
      <c r="D248" s="40">
        <v>5</v>
      </c>
      <c r="E248" s="41" t="s">
        <v>358</v>
      </c>
      <c r="F248" s="41" t="s">
        <v>359</v>
      </c>
      <c r="G248" s="42" t="s">
        <v>110</v>
      </c>
      <c r="H248" s="43" t="s">
        <v>360</v>
      </c>
      <c r="I248" s="42">
        <v>323976</v>
      </c>
      <c r="J248" s="43" t="s">
        <v>361</v>
      </c>
      <c r="K248" s="40" t="s">
        <v>26</v>
      </c>
      <c r="L248" s="40">
        <v>100</v>
      </c>
      <c r="M248" s="40">
        <v>100</v>
      </c>
      <c r="N248" s="42" t="s">
        <v>9</v>
      </c>
      <c r="O248" s="42" t="s">
        <v>22</v>
      </c>
      <c r="P248" s="73"/>
      <c r="Q248" s="73"/>
      <c r="R248" s="73"/>
      <c r="S248" s="25">
        <f t="shared" si="7"/>
        <v>0</v>
      </c>
      <c r="T248" s="9"/>
    </row>
    <row r="249" spans="1:20" ht="27.6" x14ac:dyDescent="0.3">
      <c r="A249" s="9"/>
      <c r="B249" s="19" t="s">
        <v>1373</v>
      </c>
      <c r="C249" s="40">
        <v>1</v>
      </c>
      <c r="D249" s="40">
        <v>6</v>
      </c>
      <c r="E249" s="41" t="s">
        <v>362</v>
      </c>
      <c r="F249" s="41" t="s">
        <v>363</v>
      </c>
      <c r="G249" s="42" t="s">
        <v>3</v>
      </c>
      <c r="H249" s="43" t="s">
        <v>364</v>
      </c>
      <c r="I249" s="42" t="s">
        <v>365</v>
      </c>
      <c r="J249" s="43" t="s">
        <v>366</v>
      </c>
      <c r="K249" s="40" t="s">
        <v>26</v>
      </c>
      <c r="L249" s="40" t="s">
        <v>367</v>
      </c>
      <c r="M249" s="40">
        <v>600</v>
      </c>
      <c r="N249" s="42" t="s">
        <v>95</v>
      </c>
      <c r="O249" s="42" t="s">
        <v>155</v>
      </c>
      <c r="P249" s="73"/>
      <c r="Q249" s="73"/>
      <c r="R249" s="73"/>
      <c r="S249" s="25">
        <f t="shared" si="7"/>
        <v>0</v>
      </c>
      <c r="T249" s="9"/>
    </row>
    <row r="250" spans="1:20" x14ac:dyDescent="0.3">
      <c r="A250" s="9"/>
      <c r="B250" s="19" t="s">
        <v>1374</v>
      </c>
      <c r="C250" s="40">
        <v>3</v>
      </c>
      <c r="D250" s="40">
        <v>6</v>
      </c>
      <c r="E250" s="41" t="s">
        <v>368</v>
      </c>
      <c r="F250" s="41" t="s">
        <v>1085</v>
      </c>
      <c r="G250" s="42" t="s">
        <v>3</v>
      </c>
      <c r="H250" s="43" t="s">
        <v>369</v>
      </c>
      <c r="I250" s="42"/>
      <c r="J250" s="43"/>
      <c r="K250" s="40" t="s">
        <v>370</v>
      </c>
      <c r="L250" s="40" t="s">
        <v>371</v>
      </c>
      <c r="M250" s="40">
        <v>500</v>
      </c>
      <c r="N250" s="42" t="s">
        <v>99</v>
      </c>
      <c r="O250" s="42"/>
      <c r="P250" s="73"/>
      <c r="Q250" s="73"/>
      <c r="R250" s="73"/>
      <c r="S250" s="25">
        <f t="shared" si="7"/>
        <v>0</v>
      </c>
      <c r="T250" s="9"/>
    </row>
    <row r="251" spans="1:20" ht="27.6" x14ac:dyDescent="0.3">
      <c r="A251" s="9"/>
      <c r="B251" s="19" t="s">
        <v>1375</v>
      </c>
      <c r="C251" s="40">
        <v>3</v>
      </c>
      <c r="D251" s="40">
        <v>6</v>
      </c>
      <c r="E251" s="41" t="s">
        <v>368</v>
      </c>
      <c r="F251" s="41" t="s">
        <v>1085</v>
      </c>
      <c r="G251" s="42" t="s">
        <v>15</v>
      </c>
      <c r="H251" s="43" t="s">
        <v>372</v>
      </c>
      <c r="I251" s="42">
        <v>11087870100</v>
      </c>
      <c r="J251" s="43"/>
      <c r="K251" s="40" t="s">
        <v>373</v>
      </c>
      <c r="L251" s="40" t="s">
        <v>8</v>
      </c>
      <c r="M251" s="40">
        <v>400</v>
      </c>
      <c r="N251" s="42" t="s">
        <v>99</v>
      </c>
      <c r="O251" s="42"/>
      <c r="P251" s="73"/>
      <c r="Q251" s="73"/>
      <c r="R251" s="73"/>
      <c r="S251" s="25">
        <f t="shared" si="7"/>
        <v>0</v>
      </c>
      <c r="T251" s="9"/>
    </row>
    <row r="252" spans="1:20" x14ac:dyDescent="0.3">
      <c r="A252" s="9"/>
      <c r="B252" s="19" t="s">
        <v>1376</v>
      </c>
      <c r="C252" s="40">
        <v>3</v>
      </c>
      <c r="D252" s="40">
        <v>6</v>
      </c>
      <c r="E252" s="41" t="s">
        <v>374</v>
      </c>
      <c r="F252" s="41" t="s">
        <v>1086</v>
      </c>
      <c r="G252" s="42" t="s">
        <v>3</v>
      </c>
      <c r="H252" s="43" t="s">
        <v>369</v>
      </c>
      <c r="I252" s="42"/>
      <c r="J252" s="43"/>
      <c r="K252" s="40" t="s">
        <v>373</v>
      </c>
      <c r="L252" s="40" t="s">
        <v>8</v>
      </c>
      <c r="M252" s="40">
        <v>500</v>
      </c>
      <c r="N252" s="42" t="s">
        <v>99</v>
      </c>
      <c r="O252" s="42"/>
      <c r="P252" s="73"/>
      <c r="Q252" s="73"/>
      <c r="R252" s="73"/>
      <c r="S252" s="25">
        <f t="shared" si="7"/>
        <v>0</v>
      </c>
      <c r="T252" s="9"/>
    </row>
    <row r="253" spans="1:20" ht="27.6" x14ac:dyDescent="0.3">
      <c r="A253" s="9"/>
      <c r="B253" s="19" t="s">
        <v>1377</v>
      </c>
      <c r="C253" s="40">
        <v>3</v>
      </c>
      <c r="D253" s="40">
        <v>6</v>
      </c>
      <c r="E253" s="41" t="s">
        <v>374</v>
      </c>
      <c r="F253" s="41" t="s">
        <v>1086</v>
      </c>
      <c r="G253" s="42" t="s">
        <v>15</v>
      </c>
      <c r="H253" s="43" t="s">
        <v>372</v>
      </c>
      <c r="I253" s="42">
        <v>11087870100</v>
      </c>
      <c r="J253" s="43"/>
      <c r="K253" s="40" t="s">
        <v>373</v>
      </c>
      <c r="L253" s="40" t="s">
        <v>8</v>
      </c>
      <c r="M253" s="40">
        <v>500</v>
      </c>
      <c r="N253" s="42" t="s">
        <v>99</v>
      </c>
      <c r="O253" s="42"/>
      <c r="P253" s="73"/>
      <c r="Q253" s="73"/>
      <c r="R253" s="73"/>
      <c r="S253" s="25">
        <f t="shared" si="7"/>
        <v>0</v>
      </c>
      <c r="T253" s="9"/>
    </row>
    <row r="254" spans="1:20" ht="41.4" x14ac:dyDescent="0.3">
      <c r="A254" s="9"/>
      <c r="B254" s="19" t="s">
        <v>1378</v>
      </c>
      <c r="C254" s="40">
        <v>4</v>
      </c>
      <c r="D254" s="40">
        <v>6</v>
      </c>
      <c r="E254" s="41" t="s">
        <v>375</v>
      </c>
      <c r="F254" s="41" t="s">
        <v>376</v>
      </c>
      <c r="G254" s="42" t="s">
        <v>47</v>
      </c>
      <c r="H254" s="43" t="s">
        <v>377</v>
      </c>
      <c r="I254" s="42">
        <v>2238748</v>
      </c>
      <c r="J254" s="43">
        <v>276</v>
      </c>
      <c r="K254" s="40" t="s">
        <v>30</v>
      </c>
      <c r="L254" s="40">
        <v>250</v>
      </c>
      <c r="M254" s="40">
        <v>275</v>
      </c>
      <c r="N254" s="42" t="s">
        <v>9</v>
      </c>
      <c r="O254" s="42" t="s">
        <v>22</v>
      </c>
      <c r="P254" s="73"/>
      <c r="Q254" s="73"/>
      <c r="R254" s="73"/>
      <c r="S254" s="25">
        <f t="shared" si="7"/>
        <v>0</v>
      </c>
      <c r="T254" s="9"/>
    </row>
    <row r="255" spans="1:20" ht="41.4" x14ac:dyDescent="0.3">
      <c r="A255" s="9"/>
      <c r="B255" s="19" t="s">
        <v>1379</v>
      </c>
      <c r="C255" s="40">
        <v>4</v>
      </c>
      <c r="D255" s="40">
        <v>6</v>
      </c>
      <c r="E255" s="41" t="s">
        <v>378</v>
      </c>
      <c r="F255" s="41" t="s">
        <v>379</v>
      </c>
      <c r="G255" s="42" t="s">
        <v>15</v>
      </c>
      <c r="H255" s="43" t="s">
        <v>380</v>
      </c>
      <c r="I255" s="42">
        <v>2106181</v>
      </c>
      <c r="J255" s="43">
        <v>102.4</v>
      </c>
      <c r="K255" s="40" t="s">
        <v>7</v>
      </c>
      <c r="L255" s="40">
        <v>140</v>
      </c>
      <c r="M255" s="40">
        <v>35</v>
      </c>
      <c r="N255" s="42" t="s">
        <v>9</v>
      </c>
      <c r="O255" s="42" t="s">
        <v>22</v>
      </c>
      <c r="P255" s="73"/>
      <c r="Q255" s="73"/>
      <c r="R255" s="73"/>
      <c r="S255" s="25">
        <f t="shared" si="7"/>
        <v>0</v>
      </c>
      <c r="T255" s="9"/>
    </row>
    <row r="256" spans="1:20" ht="27.6" x14ac:dyDescent="0.3">
      <c r="A256" s="9"/>
      <c r="B256" s="19" t="s">
        <v>1380</v>
      </c>
      <c r="C256" s="40">
        <v>2</v>
      </c>
      <c r="D256" s="40">
        <v>6</v>
      </c>
      <c r="E256" s="41" t="s">
        <v>381</v>
      </c>
      <c r="F256" s="41" t="s">
        <v>382</v>
      </c>
      <c r="G256" s="42" t="s">
        <v>383</v>
      </c>
      <c r="H256" s="43">
        <v>28031982</v>
      </c>
      <c r="I256" s="42" t="s">
        <v>384</v>
      </c>
      <c r="J256" s="43">
        <v>240.3</v>
      </c>
      <c r="K256" s="40" t="s">
        <v>26</v>
      </c>
      <c r="L256" s="40">
        <v>250</v>
      </c>
      <c r="M256" s="40">
        <v>100</v>
      </c>
      <c r="N256" s="42" t="s">
        <v>307</v>
      </c>
      <c r="O256" s="42" t="s">
        <v>10</v>
      </c>
      <c r="P256" s="73"/>
      <c r="Q256" s="73"/>
      <c r="R256" s="73"/>
      <c r="S256" s="25">
        <f t="shared" si="7"/>
        <v>0</v>
      </c>
      <c r="T256" s="9"/>
    </row>
    <row r="257" spans="1:20" ht="27.6" x14ac:dyDescent="0.3">
      <c r="A257" s="9"/>
      <c r="B257" s="19" t="s">
        <v>1381</v>
      </c>
      <c r="C257" s="40">
        <v>2</v>
      </c>
      <c r="D257" s="40">
        <v>6</v>
      </c>
      <c r="E257" s="41" t="s">
        <v>385</v>
      </c>
      <c r="F257" s="41" t="s">
        <v>386</v>
      </c>
      <c r="G257" s="42" t="s">
        <v>383</v>
      </c>
      <c r="H257" s="43">
        <v>28031982</v>
      </c>
      <c r="I257" s="42" t="s">
        <v>387</v>
      </c>
      <c r="J257" s="43">
        <v>208.9</v>
      </c>
      <c r="K257" s="40" t="s">
        <v>26</v>
      </c>
      <c r="L257" s="40">
        <v>250</v>
      </c>
      <c r="M257" s="40">
        <v>100</v>
      </c>
      <c r="N257" s="42" t="s">
        <v>307</v>
      </c>
      <c r="O257" s="42" t="s">
        <v>10</v>
      </c>
      <c r="P257" s="73"/>
      <c r="Q257" s="73"/>
      <c r="R257" s="73"/>
      <c r="S257" s="25">
        <f t="shared" si="7"/>
        <v>0</v>
      </c>
      <c r="T257" s="9"/>
    </row>
    <row r="258" spans="1:20" x14ac:dyDescent="0.3">
      <c r="A258" s="9"/>
      <c r="B258" s="19" t="s">
        <v>1382</v>
      </c>
      <c r="C258" s="40">
        <v>1</v>
      </c>
      <c r="D258" s="40">
        <v>6</v>
      </c>
      <c r="E258" s="41" t="s">
        <v>388</v>
      </c>
      <c r="F258" s="41" t="s">
        <v>389</v>
      </c>
      <c r="G258" s="42" t="s">
        <v>15</v>
      </c>
      <c r="H258" s="43">
        <v>2590760100</v>
      </c>
      <c r="I258" s="42"/>
      <c r="J258" s="43"/>
      <c r="K258" s="40" t="s">
        <v>30</v>
      </c>
      <c r="L258" s="40" t="s">
        <v>8</v>
      </c>
      <c r="M258" s="40">
        <v>15</v>
      </c>
      <c r="N258" s="42" t="s">
        <v>31</v>
      </c>
      <c r="O258" s="42"/>
      <c r="P258" s="73"/>
      <c r="Q258" s="73"/>
      <c r="R258" s="73"/>
      <c r="S258" s="25">
        <f t="shared" si="7"/>
        <v>0</v>
      </c>
      <c r="T258" s="9"/>
    </row>
    <row r="259" spans="1:20" ht="27.6" x14ac:dyDescent="0.3">
      <c r="A259" s="9"/>
      <c r="B259" s="19" t="s">
        <v>1383</v>
      </c>
      <c r="C259" s="40">
        <v>2</v>
      </c>
      <c r="D259" s="40">
        <v>6</v>
      </c>
      <c r="E259" s="41" t="s">
        <v>390</v>
      </c>
      <c r="F259" s="41" t="s">
        <v>391</v>
      </c>
      <c r="G259" s="42" t="s">
        <v>313</v>
      </c>
      <c r="H259" s="43" t="s">
        <v>8</v>
      </c>
      <c r="I259" s="42" t="s">
        <v>8</v>
      </c>
      <c r="J259" s="43" t="s">
        <v>8</v>
      </c>
      <c r="K259" s="40" t="s">
        <v>314</v>
      </c>
      <c r="L259" s="40" t="s">
        <v>8</v>
      </c>
      <c r="M259" s="40"/>
      <c r="N259" s="42" t="s">
        <v>16</v>
      </c>
      <c r="O259" s="42"/>
      <c r="P259" s="73"/>
      <c r="Q259" s="73"/>
      <c r="R259" s="73"/>
      <c r="S259" s="25">
        <f t="shared" si="7"/>
        <v>0</v>
      </c>
      <c r="T259" s="9"/>
    </row>
    <row r="260" spans="1:20" ht="27.6" x14ac:dyDescent="0.3">
      <c r="A260" s="9"/>
      <c r="B260" s="19" t="s">
        <v>1384</v>
      </c>
      <c r="C260" s="40">
        <v>4</v>
      </c>
      <c r="D260" s="40">
        <v>6</v>
      </c>
      <c r="E260" s="41" t="s">
        <v>392</v>
      </c>
      <c r="F260" s="41" t="s">
        <v>393</v>
      </c>
      <c r="G260" s="42" t="s">
        <v>34</v>
      </c>
      <c r="H260" s="43" t="s">
        <v>394</v>
      </c>
      <c r="I260" s="42" t="s">
        <v>395</v>
      </c>
      <c r="J260" s="43" t="s">
        <v>396</v>
      </c>
      <c r="K260" s="40" t="s">
        <v>26</v>
      </c>
      <c r="L260" s="40">
        <v>300</v>
      </c>
      <c r="M260" s="40">
        <v>350</v>
      </c>
      <c r="N260" s="42" t="s">
        <v>9</v>
      </c>
      <c r="O260" s="42" t="s">
        <v>10</v>
      </c>
      <c r="P260" s="73"/>
      <c r="Q260" s="73"/>
      <c r="R260" s="73"/>
      <c r="S260" s="25">
        <f t="shared" si="7"/>
        <v>0</v>
      </c>
      <c r="T260" s="9"/>
    </row>
    <row r="261" spans="1:20" ht="41.4" x14ac:dyDescent="0.3">
      <c r="A261" s="9"/>
      <c r="B261" s="19" t="s">
        <v>1385</v>
      </c>
      <c r="C261" s="40">
        <v>4</v>
      </c>
      <c r="D261" s="40">
        <v>6</v>
      </c>
      <c r="E261" s="41" t="s">
        <v>397</v>
      </c>
      <c r="F261" s="41" t="s">
        <v>398</v>
      </c>
      <c r="G261" s="42" t="s">
        <v>121</v>
      </c>
      <c r="H261" s="43" t="s">
        <v>399</v>
      </c>
      <c r="I261" s="42">
        <v>812317</v>
      </c>
      <c r="J261" s="43" t="s">
        <v>400</v>
      </c>
      <c r="K261" s="40" t="s">
        <v>26</v>
      </c>
      <c r="L261" s="40">
        <v>75</v>
      </c>
      <c r="M261" s="40">
        <v>37.5</v>
      </c>
      <c r="N261" s="42" t="s">
        <v>9</v>
      </c>
      <c r="O261" s="42" t="s">
        <v>22</v>
      </c>
      <c r="P261" s="73"/>
      <c r="Q261" s="73"/>
      <c r="R261" s="73"/>
      <c r="S261" s="25">
        <f t="shared" si="7"/>
        <v>0</v>
      </c>
      <c r="T261" s="9"/>
    </row>
    <row r="262" spans="1:20" x14ac:dyDescent="0.3">
      <c r="A262" s="9"/>
      <c r="B262" s="19" t="s">
        <v>1386</v>
      </c>
      <c r="C262" s="40">
        <v>2</v>
      </c>
      <c r="D262" s="40">
        <v>6</v>
      </c>
      <c r="E262" s="41" t="s">
        <v>401</v>
      </c>
      <c r="F262" s="41" t="s">
        <v>402</v>
      </c>
      <c r="G262" s="42" t="s">
        <v>403</v>
      </c>
      <c r="H262" s="43"/>
      <c r="I262" s="42"/>
      <c r="J262" s="43"/>
      <c r="K262" s="40" t="s">
        <v>30</v>
      </c>
      <c r="L262" s="40">
        <v>500</v>
      </c>
      <c r="M262" s="40">
        <v>25</v>
      </c>
      <c r="N262" s="42" t="s">
        <v>99</v>
      </c>
      <c r="O262" s="42"/>
      <c r="P262" s="73"/>
      <c r="Q262" s="73"/>
      <c r="R262" s="73"/>
      <c r="S262" s="25">
        <f t="shared" si="7"/>
        <v>0</v>
      </c>
      <c r="T262" s="9"/>
    </row>
    <row r="263" spans="1:20" ht="27.6" x14ac:dyDescent="0.3">
      <c r="A263" s="9"/>
      <c r="B263" s="19" t="s">
        <v>1387</v>
      </c>
      <c r="C263" s="40">
        <v>2</v>
      </c>
      <c r="D263" s="40">
        <v>6</v>
      </c>
      <c r="E263" s="41" t="s">
        <v>404</v>
      </c>
      <c r="F263" s="41" t="s">
        <v>402</v>
      </c>
      <c r="G263" s="42" t="s">
        <v>47</v>
      </c>
      <c r="H263" s="43"/>
      <c r="I263" s="42"/>
      <c r="J263" s="43"/>
      <c r="K263" s="40" t="s">
        <v>30</v>
      </c>
      <c r="L263" s="40">
        <v>750</v>
      </c>
      <c r="M263" s="40">
        <v>750</v>
      </c>
      <c r="N263" s="42" t="s">
        <v>99</v>
      </c>
      <c r="O263" s="42"/>
      <c r="P263" s="73"/>
      <c r="Q263" s="73"/>
      <c r="R263" s="73"/>
      <c r="S263" s="25">
        <f t="shared" si="7"/>
        <v>0</v>
      </c>
      <c r="T263" s="9"/>
    </row>
    <row r="264" spans="1:20" ht="41.4" x14ac:dyDescent="0.3">
      <c r="A264" s="9"/>
      <c r="B264" s="19" t="s">
        <v>1388</v>
      </c>
      <c r="C264" s="40">
        <v>1</v>
      </c>
      <c r="D264" s="40">
        <v>6</v>
      </c>
      <c r="E264" s="41" t="s">
        <v>405</v>
      </c>
      <c r="F264" s="41" t="s">
        <v>406</v>
      </c>
      <c r="G264" s="42" t="s">
        <v>102</v>
      </c>
      <c r="H264" s="43" t="s">
        <v>407</v>
      </c>
      <c r="I264" s="42" t="s">
        <v>408</v>
      </c>
      <c r="J264" s="43">
        <v>42.2</v>
      </c>
      <c r="K264" s="40" t="s">
        <v>30</v>
      </c>
      <c r="L264" s="40">
        <v>1100</v>
      </c>
      <c r="M264" s="40">
        <v>300</v>
      </c>
      <c r="N264" s="42" t="s">
        <v>16</v>
      </c>
      <c r="O264" s="42" t="s">
        <v>22</v>
      </c>
      <c r="P264" s="73"/>
      <c r="Q264" s="73"/>
      <c r="R264" s="73"/>
      <c r="S264" s="25">
        <f t="shared" si="7"/>
        <v>0</v>
      </c>
      <c r="T264" s="9"/>
    </row>
    <row r="265" spans="1:20" ht="41.4" x14ac:dyDescent="0.3">
      <c r="A265" s="9"/>
      <c r="B265" s="19" t="s">
        <v>1389</v>
      </c>
      <c r="C265" s="40">
        <v>1</v>
      </c>
      <c r="D265" s="40">
        <v>6</v>
      </c>
      <c r="E265" s="41" t="s">
        <v>409</v>
      </c>
      <c r="F265" s="41" t="s">
        <v>406</v>
      </c>
      <c r="G265" s="42" t="s">
        <v>3</v>
      </c>
      <c r="H265" s="43" t="s">
        <v>410</v>
      </c>
      <c r="I265" s="42" t="s">
        <v>411</v>
      </c>
      <c r="J265" s="43" t="s">
        <v>412</v>
      </c>
      <c r="K265" s="40" t="s">
        <v>26</v>
      </c>
      <c r="L265" s="40">
        <v>420</v>
      </c>
      <c r="M265" s="40">
        <v>250</v>
      </c>
      <c r="N265" s="42" t="s">
        <v>99</v>
      </c>
      <c r="O265" s="42" t="s">
        <v>22</v>
      </c>
      <c r="P265" s="73"/>
      <c r="Q265" s="73"/>
      <c r="R265" s="73"/>
      <c r="S265" s="25">
        <f t="shared" si="7"/>
        <v>0</v>
      </c>
      <c r="T265" s="9"/>
    </row>
    <row r="266" spans="1:20" ht="41.4" x14ac:dyDescent="0.3">
      <c r="A266" s="9"/>
      <c r="B266" s="19" t="s">
        <v>1390</v>
      </c>
      <c r="C266" s="40">
        <v>2</v>
      </c>
      <c r="D266" s="40">
        <v>6</v>
      </c>
      <c r="E266" s="41" t="s">
        <v>413</v>
      </c>
      <c r="F266" s="41" t="s">
        <v>406</v>
      </c>
      <c r="G266" s="42" t="s">
        <v>15</v>
      </c>
      <c r="H266" s="43"/>
      <c r="I266" s="42"/>
      <c r="J266" s="43"/>
      <c r="K266" s="40" t="s">
        <v>30</v>
      </c>
      <c r="L266" s="40">
        <v>60</v>
      </c>
      <c r="M266" s="40" t="s">
        <v>414</v>
      </c>
      <c r="N266" s="42" t="s">
        <v>21</v>
      </c>
      <c r="O266" s="42" t="s">
        <v>22</v>
      </c>
      <c r="P266" s="73"/>
      <c r="Q266" s="73"/>
      <c r="R266" s="73"/>
      <c r="S266" s="25">
        <f t="shared" si="7"/>
        <v>0</v>
      </c>
      <c r="T266" s="9"/>
    </row>
    <row r="267" spans="1:20" ht="41.4" x14ac:dyDescent="0.3">
      <c r="A267" s="9"/>
      <c r="B267" s="19" t="s">
        <v>1391</v>
      </c>
      <c r="C267" s="40">
        <v>1</v>
      </c>
      <c r="D267" s="40">
        <v>6</v>
      </c>
      <c r="E267" s="41" t="s">
        <v>415</v>
      </c>
      <c r="F267" s="41" t="s">
        <v>406</v>
      </c>
      <c r="G267" s="42" t="s">
        <v>47</v>
      </c>
      <c r="H267" s="43" t="s">
        <v>416</v>
      </c>
      <c r="I267" s="42">
        <v>204839</v>
      </c>
      <c r="J267" s="43" t="s">
        <v>417</v>
      </c>
      <c r="K267" s="40" t="s">
        <v>26</v>
      </c>
      <c r="L267" s="40">
        <v>250</v>
      </c>
      <c r="M267" s="40">
        <v>50</v>
      </c>
      <c r="N267" s="42" t="s">
        <v>99</v>
      </c>
      <c r="O267" s="42" t="s">
        <v>22</v>
      </c>
      <c r="P267" s="73"/>
      <c r="Q267" s="73"/>
      <c r="R267" s="73"/>
      <c r="S267" s="25">
        <f t="shared" si="7"/>
        <v>0</v>
      </c>
      <c r="T267" s="9"/>
    </row>
    <row r="268" spans="1:20" ht="41.4" x14ac:dyDescent="0.3">
      <c r="A268" s="9"/>
      <c r="B268" s="19" t="s">
        <v>1392</v>
      </c>
      <c r="C268" s="40">
        <v>1</v>
      </c>
      <c r="D268" s="40">
        <v>6</v>
      </c>
      <c r="E268" s="41" t="s">
        <v>418</v>
      </c>
      <c r="F268" s="41" t="s">
        <v>406</v>
      </c>
      <c r="G268" s="42" t="s">
        <v>47</v>
      </c>
      <c r="H268" s="43" t="s">
        <v>419</v>
      </c>
      <c r="I268" s="42">
        <v>3023838</v>
      </c>
      <c r="J268" s="43">
        <v>834</v>
      </c>
      <c r="K268" s="40" t="s">
        <v>30</v>
      </c>
      <c r="L268" s="40">
        <v>1074</v>
      </c>
      <c r="M268" s="40">
        <v>300</v>
      </c>
      <c r="N268" s="42" t="s">
        <v>99</v>
      </c>
      <c r="O268" s="42" t="s">
        <v>22</v>
      </c>
      <c r="P268" s="73"/>
      <c r="Q268" s="73"/>
      <c r="R268" s="73"/>
      <c r="S268" s="25">
        <f t="shared" si="7"/>
        <v>0</v>
      </c>
      <c r="T268" s="9"/>
    </row>
    <row r="269" spans="1:20" ht="41.4" x14ac:dyDescent="0.3">
      <c r="A269" s="9"/>
      <c r="B269" s="19" t="s">
        <v>1393</v>
      </c>
      <c r="C269" s="40">
        <v>1</v>
      </c>
      <c r="D269" s="40">
        <v>6</v>
      </c>
      <c r="E269" s="41" t="s">
        <v>1087</v>
      </c>
      <c r="F269" s="41" t="s">
        <v>406</v>
      </c>
      <c r="G269" s="42" t="s">
        <v>420</v>
      </c>
      <c r="H269" s="43"/>
      <c r="I269" s="42" t="s">
        <v>421</v>
      </c>
      <c r="J269" s="43" t="s">
        <v>422</v>
      </c>
      <c r="K269" s="40" t="s">
        <v>30</v>
      </c>
      <c r="L269" s="40">
        <v>2000</v>
      </c>
      <c r="M269" s="40">
        <v>500</v>
      </c>
      <c r="N269" s="42" t="s">
        <v>99</v>
      </c>
      <c r="O269" s="42" t="s">
        <v>10</v>
      </c>
      <c r="P269" s="73"/>
      <c r="Q269" s="73"/>
      <c r="R269" s="73"/>
      <c r="S269" s="25">
        <f t="shared" si="7"/>
        <v>0</v>
      </c>
      <c r="T269" s="9"/>
    </row>
    <row r="270" spans="1:20" ht="41.4" x14ac:dyDescent="0.3">
      <c r="A270" s="9"/>
      <c r="B270" s="19" t="s">
        <v>1394</v>
      </c>
      <c r="C270" s="40">
        <v>1</v>
      </c>
      <c r="D270" s="40">
        <v>6</v>
      </c>
      <c r="E270" s="41" t="s">
        <v>423</v>
      </c>
      <c r="F270" s="41" t="s">
        <v>406</v>
      </c>
      <c r="G270" s="42" t="s">
        <v>40</v>
      </c>
      <c r="H270" s="43" t="s">
        <v>424</v>
      </c>
      <c r="I270" s="42" t="s">
        <v>425</v>
      </c>
      <c r="J270" s="43" t="s">
        <v>426</v>
      </c>
      <c r="K270" s="40" t="s">
        <v>30</v>
      </c>
      <c r="L270" s="40">
        <v>500</v>
      </c>
      <c r="M270" s="40">
        <v>175</v>
      </c>
      <c r="N270" s="42" t="s">
        <v>99</v>
      </c>
      <c r="O270" s="42" t="s">
        <v>22</v>
      </c>
      <c r="P270" s="73"/>
      <c r="Q270" s="73"/>
      <c r="R270" s="73"/>
      <c r="S270" s="25">
        <f t="shared" si="7"/>
        <v>0</v>
      </c>
      <c r="T270" s="9"/>
    </row>
    <row r="271" spans="1:20" ht="41.4" x14ac:dyDescent="0.3">
      <c r="A271" s="9"/>
      <c r="B271" s="19" t="s">
        <v>1395</v>
      </c>
      <c r="C271" s="40">
        <v>1</v>
      </c>
      <c r="D271" s="40">
        <v>6</v>
      </c>
      <c r="E271" s="41" t="s">
        <v>427</v>
      </c>
      <c r="F271" s="41" t="s">
        <v>406</v>
      </c>
      <c r="G271" s="42" t="s">
        <v>40</v>
      </c>
      <c r="H271" s="43" t="s">
        <v>428</v>
      </c>
      <c r="I271" s="42" t="s">
        <v>429</v>
      </c>
      <c r="J271" s="43" t="s">
        <v>430</v>
      </c>
      <c r="K271" s="40" t="s">
        <v>26</v>
      </c>
      <c r="L271" s="40">
        <v>4000</v>
      </c>
      <c r="M271" s="40">
        <v>750</v>
      </c>
      <c r="N271" s="42" t="s">
        <v>99</v>
      </c>
      <c r="O271" s="42" t="s">
        <v>10</v>
      </c>
      <c r="P271" s="73"/>
      <c r="Q271" s="73"/>
      <c r="R271" s="73"/>
      <c r="S271" s="25">
        <f t="shared" si="7"/>
        <v>0</v>
      </c>
      <c r="T271" s="9"/>
    </row>
    <row r="272" spans="1:20" ht="27.6" x14ac:dyDescent="0.3">
      <c r="A272" s="9"/>
      <c r="B272" s="19" t="s">
        <v>1396</v>
      </c>
      <c r="C272" s="40">
        <v>1</v>
      </c>
      <c r="D272" s="40">
        <v>6</v>
      </c>
      <c r="E272" s="41" t="s">
        <v>431</v>
      </c>
      <c r="F272" s="41" t="s">
        <v>432</v>
      </c>
      <c r="G272" s="42" t="s">
        <v>102</v>
      </c>
      <c r="H272" s="43"/>
      <c r="I272" s="42"/>
      <c r="J272" s="43"/>
      <c r="K272" s="40" t="s">
        <v>30</v>
      </c>
      <c r="L272" s="40">
        <v>6000</v>
      </c>
      <c r="M272" s="40">
        <v>540</v>
      </c>
      <c r="N272" s="42" t="s">
        <v>251</v>
      </c>
      <c r="O272" s="42"/>
      <c r="P272" s="73"/>
      <c r="Q272" s="73"/>
      <c r="R272" s="73"/>
      <c r="S272" s="25">
        <f t="shared" si="7"/>
        <v>0</v>
      </c>
      <c r="T272" s="9"/>
    </row>
    <row r="273" spans="1:20" ht="27.6" x14ac:dyDescent="0.3">
      <c r="A273" s="9"/>
      <c r="B273" s="19" t="s">
        <v>1397</v>
      </c>
      <c r="C273" s="40">
        <v>1</v>
      </c>
      <c r="D273" s="40">
        <v>6</v>
      </c>
      <c r="E273" s="41" t="s">
        <v>431</v>
      </c>
      <c r="F273" s="41" t="s">
        <v>432</v>
      </c>
      <c r="G273" s="42" t="s">
        <v>102</v>
      </c>
      <c r="H273" s="43"/>
      <c r="I273" s="42"/>
      <c r="J273" s="43"/>
      <c r="K273" s="40" t="s">
        <v>30</v>
      </c>
      <c r="L273" s="40" t="s">
        <v>8</v>
      </c>
      <c r="M273" s="40">
        <v>540</v>
      </c>
      <c r="N273" s="42" t="s">
        <v>251</v>
      </c>
      <c r="O273" s="42"/>
      <c r="P273" s="73"/>
      <c r="Q273" s="73"/>
      <c r="R273" s="73"/>
      <c r="S273" s="25">
        <f t="shared" si="7"/>
        <v>0</v>
      </c>
      <c r="T273" s="9"/>
    </row>
    <row r="274" spans="1:20" ht="27.6" x14ac:dyDescent="0.3">
      <c r="A274" s="9"/>
      <c r="B274" s="19" t="s">
        <v>1398</v>
      </c>
      <c r="C274" s="40">
        <v>1</v>
      </c>
      <c r="D274" s="40">
        <v>6</v>
      </c>
      <c r="E274" s="41" t="s">
        <v>431</v>
      </c>
      <c r="F274" s="41" t="s">
        <v>432</v>
      </c>
      <c r="G274" s="42" t="s">
        <v>102</v>
      </c>
      <c r="H274" s="43"/>
      <c r="I274" s="42"/>
      <c r="J274" s="43"/>
      <c r="K274" s="40" t="s">
        <v>30</v>
      </c>
      <c r="L274" s="40" t="s">
        <v>8</v>
      </c>
      <c r="M274" s="40">
        <v>1100</v>
      </c>
      <c r="N274" s="42" t="s">
        <v>251</v>
      </c>
      <c r="O274" s="42"/>
      <c r="P274" s="73"/>
      <c r="Q274" s="73"/>
      <c r="R274" s="73"/>
      <c r="S274" s="25">
        <f t="shared" ref="S274:S300" si="8">SUM(P274:R274)</f>
        <v>0</v>
      </c>
      <c r="T274" s="9"/>
    </row>
    <row r="275" spans="1:20" ht="27.6" x14ac:dyDescent="0.3">
      <c r="A275" s="9"/>
      <c r="B275" s="19" t="s">
        <v>1399</v>
      </c>
      <c r="C275" s="40">
        <v>1</v>
      </c>
      <c r="D275" s="40">
        <v>6</v>
      </c>
      <c r="E275" s="41" t="s">
        <v>431</v>
      </c>
      <c r="F275" s="41" t="s">
        <v>432</v>
      </c>
      <c r="G275" s="42" t="s">
        <v>102</v>
      </c>
      <c r="H275" s="43"/>
      <c r="I275" s="42"/>
      <c r="J275" s="43"/>
      <c r="K275" s="40" t="s">
        <v>433</v>
      </c>
      <c r="L275" s="40" t="s">
        <v>8</v>
      </c>
      <c r="M275" s="40">
        <v>540</v>
      </c>
      <c r="N275" s="42" t="s">
        <v>251</v>
      </c>
      <c r="O275" s="42"/>
      <c r="P275" s="73"/>
      <c r="Q275" s="73"/>
      <c r="R275" s="73"/>
      <c r="S275" s="25">
        <f t="shared" si="8"/>
        <v>0</v>
      </c>
      <c r="T275" s="9"/>
    </row>
    <row r="276" spans="1:20" ht="41.4" x14ac:dyDescent="0.3">
      <c r="A276" s="9"/>
      <c r="B276" s="19" t="s">
        <v>1400</v>
      </c>
      <c r="C276" s="40">
        <v>1</v>
      </c>
      <c r="D276" s="40">
        <v>6</v>
      </c>
      <c r="E276" s="41" t="s">
        <v>434</v>
      </c>
      <c r="F276" s="41" t="s">
        <v>435</v>
      </c>
      <c r="G276" s="42" t="s">
        <v>15</v>
      </c>
      <c r="H276" s="43" t="s">
        <v>436</v>
      </c>
      <c r="I276" s="42">
        <v>887080</v>
      </c>
      <c r="J276" s="43" t="s">
        <v>437</v>
      </c>
      <c r="K276" s="40" t="s">
        <v>26</v>
      </c>
      <c r="L276" s="40"/>
      <c r="M276" s="40"/>
      <c r="N276" s="42" t="s">
        <v>99</v>
      </c>
      <c r="O276" s="42" t="s">
        <v>10</v>
      </c>
      <c r="P276" s="73"/>
      <c r="Q276" s="73"/>
      <c r="R276" s="73"/>
      <c r="S276" s="25">
        <f t="shared" si="8"/>
        <v>0</v>
      </c>
      <c r="T276" s="9"/>
    </row>
    <row r="277" spans="1:20" ht="41.4" x14ac:dyDescent="0.3">
      <c r="A277" s="9"/>
      <c r="B277" s="19" t="s">
        <v>1401</v>
      </c>
      <c r="C277" s="40">
        <v>4</v>
      </c>
      <c r="D277" s="40">
        <v>6</v>
      </c>
      <c r="E277" s="41" t="s">
        <v>438</v>
      </c>
      <c r="F277" s="41" t="s">
        <v>439</v>
      </c>
      <c r="G277" s="42" t="s">
        <v>110</v>
      </c>
      <c r="H277" s="43" t="s">
        <v>440</v>
      </c>
      <c r="I277" s="42">
        <v>280452</v>
      </c>
      <c r="J277" s="43">
        <v>25.3</v>
      </c>
      <c r="K277" s="40" t="s">
        <v>30</v>
      </c>
      <c r="L277" s="40">
        <v>100</v>
      </c>
      <c r="M277" s="40">
        <v>25</v>
      </c>
      <c r="N277" s="42" t="s">
        <v>9</v>
      </c>
      <c r="O277" s="42" t="s">
        <v>10</v>
      </c>
      <c r="P277" s="73"/>
      <c r="Q277" s="73"/>
      <c r="R277" s="73"/>
      <c r="S277" s="25">
        <f t="shared" si="8"/>
        <v>0</v>
      </c>
      <c r="T277" s="9"/>
    </row>
    <row r="278" spans="1:20" ht="27.6" x14ac:dyDescent="0.3">
      <c r="A278" s="9"/>
      <c r="B278" s="19" t="s">
        <v>1402</v>
      </c>
      <c r="C278" s="40">
        <v>1</v>
      </c>
      <c r="D278" s="40">
        <v>6</v>
      </c>
      <c r="E278" s="41" t="s">
        <v>441</v>
      </c>
      <c r="F278" s="41" t="s">
        <v>442</v>
      </c>
      <c r="G278" s="42" t="s">
        <v>8</v>
      </c>
      <c r="H278" s="43" t="s">
        <v>8</v>
      </c>
      <c r="I278" s="42" t="s">
        <v>8</v>
      </c>
      <c r="J278" s="43" t="s">
        <v>8</v>
      </c>
      <c r="K278" s="40" t="s">
        <v>7</v>
      </c>
      <c r="L278" s="40" t="s">
        <v>8</v>
      </c>
      <c r="M278" s="40" t="s">
        <v>8</v>
      </c>
      <c r="N278" s="42" t="s">
        <v>99</v>
      </c>
      <c r="O278" s="42" t="s">
        <v>8</v>
      </c>
      <c r="P278" s="73"/>
      <c r="Q278" s="73"/>
      <c r="R278" s="73"/>
      <c r="S278" s="25">
        <f t="shared" si="8"/>
        <v>0</v>
      </c>
      <c r="T278" s="9"/>
    </row>
    <row r="279" spans="1:20" ht="27.6" x14ac:dyDescent="0.3">
      <c r="A279" s="9"/>
      <c r="B279" s="19" t="s">
        <v>1403</v>
      </c>
      <c r="C279" s="40">
        <v>2</v>
      </c>
      <c r="D279" s="40">
        <v>6</v>
      </c>
      <c r="E279" s="41" t="s">
        <v>443</v>
      </c>
      <c r="F279" s="41" t="s">
        <v>444</v>
      </c>
      <c r="G279" s="42" t="s">
        <v>445</v>
      </c>
      <c r="H279" s="43"/>
      <c r="I279" s="42"/>
      <c r="J279" s="43"/>
      <c r="K279" s="40" t="s">
        <v>446</v>
      </c>
      <c r="L279" s="40">
        <v>350</v>
      </c>
      <c r="M279" s="40">
        <v>400</v>
      </c>
      <c r="N279" s="42" t="s">
        <v>99</v>
      </c>
      <c r="O279" s="42"/>
      <c r="P279" s="73"/>
      <c r="Q279" s="73"/>
      <c r="R279" s="73"/>
      <c r="S279" s="25">
        <f t="shared" si="8"/>
        <v>0</v>
      </c>
      <c r="T279" s="9"/>
    </row>
    <row r="280" spans="1:20" ht="27.6" x14ac:dyDescent="0.3">
      <c r="A280" s="9"/>
      <c r="B280" s="19" t="s">
        <v>1404</v>
      </c>
      <c r="C280" s="40">
        <v>1</v>
      </c>
      <c r="D280" s="40">
        <v>6</v>
      </c>
      <c r="E280" s="41" t="s">
        <v>447</v>
      </c>
      <c r="F280" s="41" t="s">
        <v>448</v>
      </c>
      <c r="G280" s="42" t="s">
        <v>449</v>
      </c>
      <c r="H280" s="43" t="s">
        <v>450</v>
      </c>
      <c r="I280" s="42">
        <v>707965</v>
      </c>
      <c r="J280" s="43" t="s">
        <v>451</v>
      </c>
      <c r="K280" s="40" t="s">
        <v>26</v>
      </c>
      <c r="L280" s="40">
        <v>300</v>
      </c>
      <c r="M280" s="40">
        <v>150</v>
      </c>
      <c r="N280" s="42" t="s">
        <v>99</v>
      </c>
      <c r="O280" s="42" t="s">
        <v>10</v>
      </c>
      <c r="P280" s="73"/>
      <c r="Q280" s="73"/>
      <c r="R280" s="73"/>
      <c r="S280" s="25">
        <f t="shared" si="8"/>
        <v>0</v>
      </c>
      <c r="T280" s="9"/>
    </row>
    <row r="281" spans="1:20" ht="27.6" x14ac:dyDescent="0.3">
      <c r="A281" s="9"/>
      <c r="B281" s="19" t="s">
        <v>1405</v>
      </c>
      <c r="C281" s="40">
        <v>1</v>
      </c>
      <c r="D281" s="40">
        <v>6</v>
      </c>
      <c r="E281" s="41" t="s">
        <v>452</v>
      </c>
      <c r="F281" s="41" t="s">
        <v>448</v>
      </c>
      <c r="G281" s="42" t="s">
        <v>453</v>
      </c>
      <c r="H281" s="43" t="s">
        <v>454</v>
      </c>
      <c r="I281" s="42">
        <v>37108726</v>
      </c>
      <c r="J281" s="43" t="s">
        <v>455</v>
      </c>
      <c r="K281" s="40" t="s">
        <v>26</v>
      </c>
      <c r="L281" s="40" t="s">
        <v>456</v>
      </c>
      <c r="M281" s="40">
        <v>450</v>
      </c>
      <c r="N281" s="42" t="s">
        <v>99</v>
      </c>
      <c r="O281" s="42" t="s">
        <v>10</v>
      </c>
      <c r="P281" s="73"/>
      <c r="Q281" s="73"/>
      <c r="R281" s="73"/>
      <c r="S281" s="25">
        <f t="shared" si="8"/>
        <v>0</v>
      </c>
      <c r="T281" s="9"/>
    </row>
    <row r="282" spans="1:20" ht="27.6" x14ac:dyDescent="0.3">
      <c r="A282" s="9"/>
      <c r="B282" s="19" t="s">
        <v>1406</v>
      </c>
      <c r="C282" s="40">
        <v>1</v>
      </c>
      <c r="D282" s="40">
        <v>6</v>
      </c>
      <c r="E282" s="41" t="s">
        <v>457</v>
      </c>
      <c r="F282" s="41" t="s">
        <v>448</v>
      </c>
      <c r="G282" s="42" t="s">
        <v>458</v>
      </c>
      <c r="H282" s="43" t="s">
        <v>459</v>
      </c>
      <c r="I282" s="42" t="s">
        <v>460</v>
      </c>
      <c r="J282" s="43" t="s">
        <v>461</v>
      </c>
      <c r="K282" s="40" t="s">
        <v>26</v>
      </c>
      <c r="L282" s="40">
        <v>50</v>
      </c>
      <c r="M282" s="40">
        <v>50</v>
      </c>
      <c r="N282" s="42" t="s">
        <v>99</v>
      </c>
      <c r="O282" s="42" t="s">
        <v>10</v>
      </c>
      <c r="P282" s="73"/>
      <c r="Q282" s="73"/>
      <c r="R282" s="73"/>
      <c r="S282" s="25">
        <f t="shared" si="8"/>
        <v>0</v>
      </c>
      <c r="T282" s="9"/>
    </row>
    <row r="283" spans="1:20" ht="27.6" x14ac:dyDescent="0.3">
      <c r="A283" s="9"/>
      <c r="B283" s="19" t="s">
        <v>1407</v>
      </c>
      <c r="C283" s="40">
        <v>1</v>
      </c>
      <c r="D283" s="40">
        <v>6</v>
      </c>
      <c r="E283" s="41" t="s">
        <v>462</v>
      </c>
      <c r="F283" s="41" t="s">
        <v>448</v>
      </c>
      <c r="G283" s="42" t="s">
        <v>463</v>
      </c>
      <c r="H283" s="43">
        <v>3005099</v>
      </c>
      <c r="I283" s="42">
        <v>66366</v>
      </c>
      <c r="J283" s="43" t="s">
        <v>8</v>
      </c>
      <c r="K283" s="40" t="s">
        <v>26</v>
      </c>
      <c r="L283" s="40" t="s">
        <v>8</v>
      </c>
      <c r="M283" s="40">
        <v>300</v>
      </c>
      <c r="N283" s="42" t="s">
        <v>99</v>
      </c>
      <c r="O283" s="42" t="s">
        <v>10</v>
      </c>
      <c r="P283" s="73"/>
      <c r="Q283" s="73"/>
      <c r="R283" s="73"/>
      <c r="S283" s="25">
        <f t="shared" si="8"/>
        <v>0</v>
      </c>
      <c r="T283" s="9"/>
    </row>
    <row r="284" spans="1:20" ht="27.6" x14ac:dyDescent="0.3">
      <c r="A284" s="9"/>
      <c r="B284" s="19" t="s">
        <v>1408</v>
      </c>
      <c r="C284" s="40">
        <v>1</v>
      </c>
      <c r="D284" s="40">
        <v>6</v>
      </c>
      <c r="E284" s="41" t="s">
        <v>464</v>
      </c>
      <c r="F284" s="41" t="s">
        <v>465</v>
      </c>
      <c r="G284" s="42" t="s">
        <v>466</v>
      </c>
      <c r="H284" s="43" t="s">
        <v>467</v>
      </c>
      <c r="I284" s="42">
        <v>635576</v>
      </c>
      <c r="J284" s="43" t="s">
        <v>468</v>
      </c>
      <c r="K284" s="40" t="s">
        <v>26</v>
      </c>
      <c r="L284" s="40">
        <v>300</v>
      </c>
      <c r="M284" s="40">
        <v>605</v>
      </c>
      <c r="N284" s="42" t="s">
        <v>99</v>
      </c>
      <c r="O284" s="42" t="s">
        <v>10</v>
      </c>
      <c r="P284" s="73"/>
      <c r="Q284" s="73"/>
      <c r="R284" s="73"/>
      <c r="S284" s="25">
        <f t="shared" si="8"/>
        <v>0</v>
      </c>
      <c r="T284" s="9"/>
    </row>
    <row r="285" spans="1:20" ht="27.6" x14ac:dyDescent="0.3">
      <c r="A285" s="9"/>
      <c r="B285" s="19" t="s">
        <v>1409</v>
      </c>
      <c r="C285" s="40">
        <v>4</v>
      </c>
      <c r="D285" s="40">
        <v>6</v>
      </c>
      <c r="E285" s="41" t="s">
        <v>469</v>
      </c>
      <c r="F285" s="41" t="s">
        <v>470</v>
      </c>
      <c r="G285" s="42" t="s">
        <v>3</v>
      </c>
      <c r="H285" s="43" t="s">
        <v>471</v>
      </c>
      <c r="I285" s="42" t="s">
        <v>472</v>
      </c>
      <c r="J285" s="43">
        <v>21.2</v>
      </c>
      <c r="K285" s="40" t="s">
        <v>7</v>
      </c>
      <c r="L285" s="40" t="s">
        <v>8</v>
      </c>
      <c r="M285" s="40">
        <v>100</v>
      </c>
      <c r="N285" s="42" t="s">
        <v>9</v>
      </c>
      <c r="O285" s="42" t="s">
        <v>22</v>
      </c>
      <c r="P285" s="73"/>
      <c r="Q285" s="73"/>
      <c r="R285" s="73"/>
      <c r="S285" s="25">
        <f t="shared" si="8"/>
        <v>0</v>
      </c>
      <c r="T285" s="9"/>
    </row>
    <row r="286" spans="1:20" ht="27.6" x14ac:dyDescent="0.3">
      <c r="A286" s="9"/>
      <c r="B286" s="19" t="s">
        <v>1410</v>
      </c>
      <c r="C286" s="40">
        <v>4</v>
      </c>
      <c r="D286" s="40">
        <v>6</v>
      </c>
      <c r="E286" s="41" t="s">
        <v>473</v>
      </c>
      <c r="F286" s="41" t="s">
        <v>474</v>
      </c>
      <c r="G286" s="42" t="s">
        <v>40</v>
      </c>
      <c r="H286" s="43" t="s">
        <v>475</v>
      </c>
      <c r="I286" s="42">
        <v>97370425</v>
      </c>
      <c r="J286" s="43" t="s">
        <v>476</v>
      </c>
      <c r="K286" s="40" t="s">
        <v>26</v>
      </c>
      <c r="L286" s="40">
        <v>75</v>
      </c>
      <c r="M286" s="40">
        <v>30</v>
      </c>
      <c r="N286" s="42" t="s">
        <v>9</v>
      </c>
      <c r="O286" s="42" t="s">
        <v>22</v>
      </c>
      <c r="P286" s="73"/>
      <c r="Q286" s="73"/>
      <c r="R286" s="73"/>
      <c r="S286" s="25">
        <f t="shared" si="8"/>
        <v>0</v>
      </c>
      <c r="T286" s="9"/>
    </row>
    <row r="287" spans="1:20" ht="27.6" x14ac:dyDescent="0.3">
      <c r="A287" s="9"/>
      <c r="B287" s="19" t="s">
        <v>1411</v>
      </c>
      <c r="C287" s="40">
        <v>1</v>
      </c>
      <c r="D287" s="40">
        <v>6</v>
      </c>
      <c r="E287" s="41" t="s">
        <v>477</v>
      </c>
      <c r="F287" s="41" t="s">
        <v>478</v>
      </c>
      <c r="G287" s="42" t="s">
        <v>47</v>
      </c>
      <c r="H287" s="43" t="s">
        <v>479</v>
      </c>
      <c r="I287" s="42">
        <v>2340870</v>
      </c>
      <c r="J287" s="43" t="s">
        <v>480</v>
      </c>
      <c r="K287" s="40" t="s">
        <v>26</v>
      </c>
      <c r="L287" s="40"/>
      <c r="M287" s="40">
        <v>525</v>
      </c>
      <c r="N287" s="42" t="s">
        <v>251</v>
      </c>
      <c r="O287" s="42" t="s">
        <v>481</v>
      </c>
      <c r="P287" s="73"/>
      <c r="Q287" s="73"/>
      <c r="R287" s="73"/>
      <c r="S287" s="25">
        <f t="shared" si="8"/>
        <v>0</v>
      </c>
      <c r="T287" s="9"/>
    </row>
    <row r="288" spans="1:20" ht="27.6" x14ac:dyDescent="0.3">
      <c r="A288" s="9"/>
      <c r="B288" s="19" t="s">
        <v>1412</v>
      </c>
      <c r="C288" s="40">
        <v>1</v>
      </c>
      <c r="D288" s="40">
        <v>6</v>
      </c>
      <c r="E288" s="41" t="s">
        <v>477</v>
      </c>
      <c r="F288" s="41" t="s">
        <v>482</v>
      </c>
      <c r="G288" s="42" t="s">
        <v>47</v>
      </c>
      <c r="H288" s="43" t="s">
        <v>483</v>
      </c>
      <c r="I288" s="42">
        <v>2339214</v>
      </c>
      <c r="J288" s="43" t="s">
        <v>484</v>
      </c>
      <c r="K288" s="40" t="s">
        <v>26</v>
      </c>
      <c r="L288" s="40"/>
      <c r="M288" s="40">
        <v>300</v>
      </c>
      <c r="N288" s="42" t="s">
        <v>251</v>
      </c>
      <c r="O288" s="42" t="s">
        <v>481</v>
      </c>
      <c r="P288" s="73"/>
      <c r="Q288" s="73"/>
      <c r="R288" s="73"/>
      <c r="S288" s="25">
        <f t="shared" si="8"/>
        <v>0</v>
      </c>
      <c r="T288" s="9"/>
    </row>
    <row r="289" spans="1:20" x14ac:dyDescent="0.3">
      <c r="A289" s="9"/>
      <c r="B289" s="19" t="s">
        <v>1413</v>
      </c>
      <c r="C289" s="40">
        <v>1</v>
      </c>
      <c r="D289" s="40">
        <v>6</v>
      </c>
      <c r="E289" s="41" t="s">
        <v>485</v>
      </c>
      <c r="F289" s="41" t="s">
        <v>486</v>
      </c>
      <c r="G289" s="42" t="s">
        <v>15</v>
      </c>
      <c r="H289" s="43">
        <v>2090740100</v>
      </c>
      <c r="I289" s="42"/>
      <c r="J289" s="43"/>
      <c r="K289" s="40" t="s">
        <v>30</v>
      </c>
      <c r="L289" s="40" t="s">
        <v>8</v>
      </c>
      <c r="M289" s="40">
        <v>15</v>
      </c>
      <c r="N289" s="42" t="s">
        <v>31</v>
      </c>
      <c r="O289" s="42"/>
      <c r="P289" s="73"/>
      <c r="Q289" s="73"/>
      <c r="R289" s="73"/>
      <c r="S289" s="25">
        <f t="shared" si="8"/>
        <v>0</v>
      </c>
      <c r="T289" s="9"/>
    </row>
    <row r="290" spans="1:20" ht="27.6" x14ac:dyDescent="0.3">
      <c r="A290" s="9"/>
      <c r="B290" s="19" t="s">
        <v>1414</v>
      </c>
      <c r="C290" s="40">
        <v>2</v>
      </c>
      <c r="D290" s="40">
        <v>6</v>
      </c>
      <c r="E290" s="41" t="s">
        <v>487</v>
      </c>
      <c r="F290" s="41" t="s">
        <v>488</v>
      </c>
      <c r="G290" s="42" t="s">
        <v>65</v>
      </c>
      <c r="H290" s="43" t="s">
        <v>489</v>
      </c>
      <c r="I290" s="42" t="s">
        <v>490</v>
      </c>
      <c r="J290" s="43" t="s">
        <v>491</v>
      </c>
      <c r="K290" s="40" t="s">
        <v>26</v>
      </c>
      <c r="L290" s="40">
        <v>500</v>
      </c>
      <c r="M290" s="40">
        <v>150</v>
      </c>
      <c r="N290" s="42" t="s">
        <v>16</v>
      </c>
      <c r="O290" s="42" t="s">
        <v>492</v>
      </c>
      <c r="P290" s="73"/>
      <c r="Q290" s="73"/>
      <c r="R290" s="73"/>
      <c r="S290" s="25">
        <f t="shared" si="8"/>
        <v>0</v>
      </c>
      <c r="T290" s="9"/>
    </row>
    <row r="291" spans="1:20" x14ac:dyDescent="0.3">
      <c r="A291" s="9"/>
      <c r="B291" s="19" t="s">
        <v>1415</v>
      </c>
      <c r="C291" s="40">
        <v>1</v>
      </c>
      <c r="D291" s="40">
        <v>6</v>
      </c>
      <c r="E291" s="41" t="s">
        <v>493</v>
      </c>
      <c r="F291" s="41" t="s">
        <v>494</v>
      </c>
      <c r="G291" s="42" t="s">
        <v>15</v>
      </c>
      <c r="H291" s="43">
        <v>2588780100</v>
      </c>
      <c r="I291" s="42"/>
      <c r="J291" s="43"/>
      <c r="K291" s="40" t="s">
        <v>30</v>
      </c>
      <c r="L291" s="40" t="s">
        <v>8</v>
      </c>
      <c r="M291" s="40">
        <v>15</v>
      </c>
      <c r="N291" s="42" t="s">
        <v>31</v>
      </c>
      <c r="O291" s="42"/>
      <c r="P291" s="73"/>
      <c r="Q291" s="73"/>
      <c r="R291" s="73"/>
      <c r="S291" s="25">
        <f t="shared" si="8"/>
        <v>0</v>
      </c>
      <c r="T291" s="9"/>
    </row>
    <row r="292" spans="1:20" x14ac:dyDescent="0.3">
      <c r="A292" s="9"/>
      <c r="B292" s="19" t="s">
        <v>1416</v>
      </c>
      <c r="C292" s="40">
        <v>3</v>
      </c>
      <c r="D292" s="40">
        <v>6</v>
      </c>
      <c r="E292" s="41" t="s">
        <v>495</v>
      </c>
      <c r="F292" s="41" t="s">
        <v>496</v>
      </c>
      <c r="G292" s="42" t="s">
        <v>403</v>
      </c>
      <c r="H292" s="43" t="s">
        <v>497</v>
      </c>
      <c r="I292" s="42" t="s">
        <v>498</v>
      </c>
      <c r="J292" s="43"/>
      <c r="K292" s="40"/>
      <c r="L292" s="40" t="s">
        <v>8</v>
      </c>
      <c r="M292" s="40"/>
      <c r="N292" s="42" t="s">
        <v>99</v>
      </c>
      <c r="O292" s="42"/>
      <c r="P292" s="73"/>
      <c r="Q292" s="73"/>
      <c r="R292" s="73"/>
      <c r="S292" s="25">
        <f t="shared" si="8"/>
        <v>0</v>
      </c>
      <c r="T292" s="9"/>
    </row>
    <row r="293" spans="1:20" x14ac:dyDescent="0.3">
      <c r="A293" s="9"/>
      <c r="B293" s="19" t="s">
        <v>1417</v>
      </c>
      <c r="C293" s="40">
        <v>3</v>
      </c>
      <c r="D293" s="40">
        <v>6</v>
      </c>
      <c r="E293" s="41" t="s">
        <v>495</v>
      </c>
      <c r="F293" s="41" t="s">
        <v>496</v>
      </c>
      <c r="G293" s="42" t="s">
        <v>499</v>
      </c>
      <c r="H293" s="43" t="s">
        <v>500</v>
      </c>
      <c r="I293" s="42"/>
      <c r="J293" s="43"/>
      <c r="K293" s="40"/>
      <c r="L293" s="40">
        <v>100</v>
      </c>
      <c r="M293" s="40"/>
      <c r="N293" s="42" t="s">
        <v>99</v>
      </c>
      <c r="O293" s="42"/>
      <c r="P293" s="73"/>
      <c r="Q293" s="73"/>
      <c r="R293" s="73"/>
      <c r="S293" s="25">
        <f t="shared" si="8"/>
        <v>0</v>
      </c>
      <c r="T293" s="9"/>
    </row>
    <row r="294" spans="1:20" x14ac:dyDescent="0.3">
      <c r="A294" s="9"/>
      <c r="B294" s="19" t="s">
        <v>1418</v>
      </c>
      <c r="C294" s="40">
        <v>3</v>
      </c>
      <c r="D294" s="40">
        <v>6</v>
      </c>
      <c r="E294" s="41" t="s">
        <v>495</v>
      </c>
      <c r="F294" s="41" t="s">
        <v>496</v>
      </c>
      <c r="G294" s="42" t="s">
        <v>501</v>
      </c>
      <c r="H294" s="43"/>
      <c r="I294" s="42"/>
      <c r="J294" s="43"/>
      <c r="K294" s="40" t="s">
        <v>30</v>
      </c>
      <c r="L294" s="40">
        <v>500</v>
      </c>
      <c r="M294" s="40">
        <v>500</v>
      </c>
      <c r="N294" s="42" t="s">
        <v>99</v>
      </c>
      <c r="O294" s="42"/>
      <c r="P294" s="73"/>
      <c r="Q294" s="73"/>
      <c r="R294" s="73"/>
      <c r="S294" s="25">
        <f t="shared" si="8"/>
        <v>0</v>
      </c>
      <c r="T294" s="9"/>
    </row>
    <row r="295" spans="1:20" x14ac:dyDescent="0.3">
      <c r="A295" s="9"/>
      <c r="B295" s="19" t="s">
        <v>1419</v>
      </c>
      <c r="C295" s="40">
        <v>3</v>
      </c>
      <c r="D295" s="40">
        <v>6</v>
      </c>
      <c r="E295" s="41" t="s">
        <v>495</v>
      </c>
      <c r="F295" s="41" t="s">
        <v>496</v>
      </c>
      <c r="G295" s="42" t="s">
        <v>8</v>
      </c>
      <c r="H295" s="43" t="s">
        <v>8</v>
      </c>
      <c r="I295" s="42" t="s">
        <v>8</v>
      </c>
      <c r="J295" s="43" t="s">
        <v>8</v>
      </c>
      <c r="K295" s="40"/>
      <c r="L295" s="40" t="s">
        <v>8</v>
      </c>
      <c r="M295" s="40" t="s">
        <v>8</v>
      </c>
      <c r="N295" s="42" t="s">
        <v>99</v>
      </c>
      <c r="O295" s="42" t="s">
        <v>8</v>
      </c>
      <c r="P295" s="73"/>
      <c r="Q295" s="73"/>
      <c r="R295" s="73"/>
      <c r="S295" s="25">
        <f t="shared" si="8"/>
        <v>0</v>
      </c>
      <c r="T295" s="9"/>
    </row>
    <row r="296" spans="1:20" x14ac:dyDescent="0.3">
      <c r="A296" s="9"/>
      <c r="B296" s="19" t="s">
        <v>1420</v>
      </c>
      <c r="C296" s="40">
        <v>1</v>
      </c>
      <c r="D296" s="40">
        <v>6</v>
      </c>
      <c r="E296" s="41" t="s">
        <v>502</v>
      </c>
      <c r="F296" s="41" t="s">
        <v>503</v>
      </c>
      <c r="G296" s="42" t="s">
        <v>15</v>
      </c>
      <c r="H296" s="43">
        <v>2588800100</v>
      </c>
      <c r="I296" s="42"/>
      <c r="J296" s="43"/>
      <c r="K296" s="40" t="s">
        <v>30</v>
      </c>
      <c r="L296" s="40" t="s">
        <v>8</v>
      </c>
      <c r="M296" s="40"/>
      <c r="N296" s="42" t="s">
        <v>31</v>
      </c>
      <c r="O296" s="42"/>
      <c r="P296" s="73"/>
      <c r="Q296" s="73"/>
      <c r="R296" s="73"/>
      <c r="S296" s="25">
        <f t="shared" si="8"/>
        <v>0</v>
      </c>
      <c r="T296" s="9"/>
    </row>
    <row r="297" spans="1:20" ht="27.6" x14ac:dyDescent="0.3">
      <c r="A297" s="9"/>
      <c r="B297" s="19" t="s">
        <v>1421</v>
      </c>
      <c r="C297" s="40">
        <v>1</v>
      </c>
      <c r="D297" s="40">
        <v>6</v>
      </c>
      <c r="E297" s="41" t="s">
        <v>504</v>
      </c>
      <c r="F297" s="41" t="s">
        <v>505</v>
      </c>
      <c r="G297" s="42" t="s">
        <v>40</v>
      </c>
      <c r="H297" s="43" t="s">
        <v>506</v>
      </c>
      <c r="I297" s="42" t="s">
        <v>507</v>
      </c>
      <c r="J297" s="43">
        <v>846.5</v>
      </c>
      <c r="K297" s="40" t="s">
        <v>26</v>
      </c>
      <c r="L297" s="40" t="s">
        <v>508</v>
      </c>
      <c r="M297" s="40">
        <v>125</v>
      </c>
      <c r="N297" s="42" t="s">
        <v>95</v>
      </c>
      <c r="O297" s="42" t="s">
        <v>22</v>
      </c>
      <c r="P297" s="73"/>
      <c r="Q297" s="73"/>
      <c r="R297" s="73"/>
      <c r="S297" s="25">
        <f t="shared" si="8"/>
        <v>0</v>
      </c>
      <c r="T297" s="9"/>
    </row>
    <row r="298" spans="1:20" ht="27.6" x14ac:dyDescent="0.3">
      <c r="A298" s="9"/>
      <c r="B298" s="19" t="s">
        <v>1422</v>
      </c>
      <c r="C298" s="40">
        <v>4</v>
      </c>
      <c r="D298" s="40">
        <v>6</v>
      </c>
      <c r="E298" s="41" t="s">
        <v>509</v>
      </c>
      <c r="F298" s="41" t="s">
        <v>510</v>
      </c>
      <c r="G298" s="42" t="s">
        <v>15</v>
      </c>
      <c r="H298" s="43">
        <v>2865080100</v>
      </c>
      <c r="I298" s="42">
        <v>2070672</v>
      </c>
      <c r="J298" s="43">
        <v>20.3</v>
      </c>
      <c r="K298" s="40" t="s">
        <v>26</v>
      </c>
      <c r="L298" s="40">
        <v>200</v>
      </c>
      <c r="M298" s="40">
        <v>80</v>
      </c>
      <c r="N298" s="42" t="s">
        <v>9</v>
      </c>
      <c r="O298" s="42" t="s">
        <v>22</v>
      </c>
      <c r="P298" s="73"/>
      <c r="Q298" s="73"/>
      <c r="R298" s="73"/>
      <c r="S298" s="25">
        <f t="shared" si="8"/>
        <v>0</v>
      </c>
      <c r="T298" s="9"/>
    </row>
    <row r="299" spans="1:20" x14ac:dyDescent="0.3">
      <c r="A299" s="9"/>
      <c r="B299" s="19" t="s">
        <v>1423</v>
      </c>
      <c r="C299" s="40">
        <v>2</v>
      </c>
      <c r="D299" s="40">
        <v>6</v>
      </c>
      <c r="E299" s="41" t="s">
        <v>511</v>
      </c>
      <c r="F299" s="41" t="s">
        <v>512</v>
      </c>
      <c r="G299" s="42" t="s">
        <v>8</v>
      </c>
      <c r="H299" s="43" t="s">
        <v>8</v>
      </c>
      <c r="I299" s="42" t="s">
        <v>8</v>
      </c>
      <c r="J299" s="43" t="s">
        <v>8</v>
      </c>
      <c r="K299" s="40"/>
      <c r="L299" s="40"/>
      <c r="M299" s="40" t="s">
        <v>8</v>
      </c>
      <c r="N299" s="42"/>
      <c r="O299" s="42" t="s">
        <v>8</v>
      </c>
      <c r="P299" s="73"/>
      <c r="Q299" s="73"/>
      <c r="R299" s="73"/>
      <c r="S299" s="25">
        <f t="shared" si="8"/>
        <v>0</v>
      </c>
      <c r="T299" s="9"/>
    </row>
    <row r="300" spans="1:20" ht="28.2" thickBot="1" x14ac:dyDescent="0.35">
      <c r="A300" s="9"/>
      <c r="B300" s="19" t="s">
        <v>1424</v>
      </c>
      <c r="C300" s="40"/>
      <c r="D300" s="40">
        <v>6</v>
      </c>
      <c r="E300" s="41" t="s">
        <v>513</v>
      </c>
      <c r="F300" s="41" t="s">
        <v>514</v>
      </c>
      <c r="G300" s="42" t="s">
        <v>8</v>
      </c>
      <c r="H300" s="43" t="s">
        <v>8</v>
      </c>
      <c r="I300" s="42" t="s">
        <v>8</v>
      </c>
      <c r="J300" s="43" t="s">
        <v>8</v>
      </c>
      <c r="K300" s="40" t="s">
        <v>515</v>
      </c>
      <c r="L300" s="40" t="s">
        <v>8</v>
      </c>
      <c r="M300" s="40" t="s">
        <v>8</v>
      </c>
      <c r="N300" s="42" t="s">
        <v>99</v>
      </c>
      <c r="O300" s="42" t="s">
        <v>8</v>
      </c>
      <c r="P300" s="73"/>
      <c r="Q300" s="73"/>
      <c r="R300" s="73"/>
      <c r="S300" s="25">
        <f t="shared" si="8"/>
        <v>0</v>
      </c>
      <c r="T300" s="9"/>
    </row>
    <row r="301" spans="1:20" s="175" customFormat="1" ht="16.2" thickBot="1" x14ac:dyDescent="0.35">
      <c r="A301" s="62"/>
      <c r="B301" s="107" t="s">
        <v>914</v>
      </c>
      <c r="C301" s="108"/>
      <c r="D301" s="108"/>
      <c r="E301" s="108"/>
      <c r="F301" s="108"/>
      <c r="G301" s="108"/>
      <c r="H301" s="108"/>
      <c r="I301" s="108"/>
      <c r="J301" s="108"/>
      <c r="K301" s="108"/>
      <c r="L301" s="108"/>
      <c r="M301" s="108"/>
      <c r="N301" s="108"/>
      <c r="O301" s="109"/>
      <c r="P301" s="59">
        <f>SUM(P210:P300)</f>
        <v>0</v>
      </c>
      <c r="Q301" s="60">
        <f>SUM(Q210:Q300)</f>
        <v>0</v>
      </c>
      <c r="R301" s="60">
        <f>SUM(R210:R300)</f>
        <v>0</v>
      </c>
      <c r="S301" s="61">
        <f>SUM(S210:S300)</f>
        <v>0</v>
      </c>
      <c r="T301" s="62"/>
    </row>
    <row r="302" spans="1:20" x14ac:dyDescent="0.3">
      <c r="A302" s="9"/>
      <c r="B302" s="63"/>
      <c r="C302" s="64"/>
      <c r="D302" s="64"/>
      <c r="E302" s="65"/>
      <c r="F302" s="65"/>
      <c r="G302" s="67"/>
      <c r="H302" s="66"/>
      <c r="I302" s="67"/>
      <c r="J302" s="66"/>
      <c r="K302" s="64"/>
      <c r="L302" s="64"/>
      <c r="M302" s="64"/>
      <c r="N302" s="64"/>
      <c r="O302" s="72"/>
      <c r="P302" s="68"/>
      <c r="Q302" s="68"/>
      <c r="R302" s="68"/>
      <c r="S302" s="69"/>
      <c r="T302" s="9"/>
    </row>
    <row r="303" spans="1:20" x14ac:dyDescent="0.3">
      <c r="A303" s="9"/>
      <c r="B303" s="63"/>
      <c r="C303" s="64"/>
      <c r="D303" s="64"/>
      <c r="E303" s="65"/>
      <c r="F303" s="65"/>
      <c r="G303" s="67"/>
      <c r="H303" s="66"/>
      <c r="I303" s="67"/>
      <c r="J303" s="66"/>
      <c r="K303" s="64"/>
      <c r="L303" s="64"/>
      <c r="M303" s="64"/>
      <c r="N303" s="64"/>
      <c r="O303" s="72"/>
      <c r="P303" s="68"/>
      <c r="Q303" s="68"/>
      <c r="R303" s="68"/>
      <c r="S303" s="69"/>
      <c r="T303" s="9"/>
    </row>
    <row r="304" spans="1:20" x14ac:dyDescent="0.3">
      <c r="A304" s="9"/>
      <c r="B304" s="63"/>
      <c r="C304" s="64"/>
      <c r="D304" s="64"/>
      <c r="E304" s="65"/>
      <c r="F304" s="65"/>
      <c r="G304" s="67"/>
      <c r="H304" s="66"/>
      <c r="I304" s="67"/>
      <c r="J304" s="66"/>
      <c r="K304" s="64"/>
      <c r="L304" s="64"/>
      <c r="M304" s="64"/>
      <c r="N304" s="64"/>
      <c r="O304" s="72"/>
      <c r="P304" s="68"/>
      <c r="Q304" s="68"/>
      <c r="R304" s="68"/>
      <c r="S304" s="69"/>
      <c r="T304" s="9"/>
    </row>
    <row r="305" spans="1:20" ht="14.4" thickBot="1" x14ac:dyDescent="0.35">
      <c r="A305" s="9"/>
      <c r="B305" s="63"/>
      <c r="C305" s="64"/>
      <c r="D305" s="64"/>
      <c r="E305" s="65"/>
      <c r="F305" s="65"/>
      <c r="G305" s="67"/>
      <c r="H305" s="66"/>
      <c r="I305" s="67"/>
      <c r="J305" s="66"/>
      <c r="K305" s="64"/>
      <c r="L305" s="64"/>
      <c r="M305" s="64"/>
      <c r="N305" s="64"/>
      <c r="O305" s="72"/>
      <c r="P305" s="68"/>
      <c r="Q305" s="68"/>
      <c r="R305" s="68"/>
      <c r="S305" s="69"/>
      <c r="T305" s="9"/>
    </row>
    <row r="306" spans="1:20" s="176" customFormat="1" ht="18.600000000000001" thickBot="1" x14ac:dyDescent="0.35">
      <c r="A306" s="70"/>
      <c r="B306" s="114" t="s">
        <v>1546</v>
      </c>
      <c r="C306" s="115"/>
      <c r="D306" s="115"/>
      <c r="E306" s="115"/>
      <c r="F306" s="115"/>
      <c r="G306" s="115"/>
      <c r="H306" s="115"/>
      <c r="I306" s="115"/>
      <c r="J306" s="115"/>
      <c r="K306" s="115"/>
      <c r="L306" s="115"/>
      <c r="M306" s="115"/>
      <c r="N306" s="115"/>
      <c r="O306" s="115"/>
      <c r="P306" s="115"/>
      <c r="Q306" s="115"/>
      <c r="R306" s="115"/>
      <c r="S306" s="116"/>
      <c r="T306" s="70"/>
    </row>
    <row r="307" spans="1:20" x14ac:dyDescent="0.3">
      <c r="A307" s="9"/>
      <c r="B307" s="103"/>
      <c r="C307" s="104"/>
      <c r="D307" s="104"/>
      <c r="E307" s="104"/>
      <c r="F307" s="104"/>
      <c r="G307" s="104"/>
      <c r="H307" s="104"/>
      <c r="I307" s="104"/>
      <c r="J307" s="104"/>
      <c r="K307" s="104"/>
      <c r="L307" s="104"/>
      <c r="M307" s="104"/>
      <c r="N307" s="104"/>
      <c r="O307" s="104"/>
      <c r="P307" s="105" t="s">
        <v>694</v>
      </c>
      <c r="Q307" s="105"/>
      <c r="R307" s="105"/>
      <c r="S307" s="106"/>
      <c r="T307" s="9"/>
    </row>
    <row r="308" spans="1:20" s="174" customFormat="1" ht="41.4" x14ac:dyDescent="0.3">
      <c r="A308" s="18"/>
      <c r="B308" s="10" t="s">
        <v>696</v>
      </c>
      <c r="C308" s="11" t="s">
        <v>681</v>
      </c>
      <c r="D308" s="11" t="s">
        <v>682</v>
      </c>
      <c r="E308" s="12" t="s">
        <v>683</v>
      </c>
      <c r="F308" s="12" t="s">
        <v>684</v>
      </c>
      <c r="G308" s="13" t="s">
        <v>700</v>
      </c>
      <c r="H308" s="14" t="s">
        <v>685</v>
      </c>
      <c r="I308" s="13" t="s">
        <v>686</v>
      </c>
      <c r="J308" s="14" t="s">
        <v>687</v>
      </c>
      <c r="K308" s="13" t="s">
        <v>688</v>
      </c>
      <c r="L308" s="13" t="s">
        <v>689</v>
      </c>
      <c r="M308" s="15" t="s">
        <v>0</v>
      </c>
      <c r="N308" s="13" t="s">
        <v>690</v>
      </c>
      <c r="O308" s="15" t="s">
        <v>691</v>
      </c>
      <c r="P308" s="16" t="s">
        <v>1873</v>
      </c>
      <c r="Q308" s="16" t="s">
        <v>692</v>
      </c>
      <c r="R308" s="16" t="s">
        <v>693</v>
      </c>
      <c r="S308" s="17" t="s">
        <v>699</v>
      </c>
      <c r="T308" s="18"/>
    </row>
    <row r="309" spans="1:20" ht="41.4" x14ac:dyDescent="0.3">
      <c r="A309" s="9"/>
      <c r="B309" s="19" t="s">
        <v>1244</v>
      </c>
      <c r="C309" s="20">
        <v>1</v>
      </c>
      <c r="D309" s="20">
        <v>5</v>
      </c>
      <c r="E309" s="21" t="s">
        <v>249</v>
      </c>
      <c r="F309" s="21" t="s">
        <v>250</v>
      </c>
      <c r="G309" s="23" t="s">
        <v>65</v>
      </c>
      <c r="H309" s="22"/>
      <c r="I309" s="23"/>
      <c r="J309" s="22"/>
      <c r="K309" s="20" t="s">
        <v>30</v>
      </c>
      <c r="L309" s="20">
        <v>2000</v>
      </c>
      <c r="M309" s="20">
        <v>1000</v>
      </c>
      <c r="N309" s="20" t="s">
        <v>251</v>
      </c>
      <c r="O309" s="20" t="s">
        <v>22</v>
      </c>
      <c r="P309" s="73"/>
      <c r="Q309" s="73"/>
      <c r="R309" s="73"/>
      <c r="S309" s="25">
        <f t="shared" ref="S309:S340" si="9">SUM(P309:R309)</f>
        <v>0</v>
      </c>
      <c r="T309" s="9"/>
    </row>
    <row r="310" spans="1:20" ht="27.6" x14ac:dyDescent="0.3">
      <c r="A310" s="9"/>
      <c r="B310" s="19" t="s">
        <v>1245</v>
      </c>
      <c r="C310" s="26">
        <v>4</v>
      </c>
      <c r="D310" s="26">
        <v>5</v>
      </c>
      <c r="E310" s="27" t="s">
        <v>252</v>
      </c>
      <c r="F310" s="27" t="s">
        <v>253</v>
      </c>
      <c r="G310" s="29" t="s">
        <v>15</v>
      </c>
      <c r="H310" s="29">
        <v>4856200100</v>
      </c>
      <c r="I310" s="29">
        <v>2085872</v>
      </c>
      <c r="J310" s="29">
        <v>241.8</v>
      </c>
      <c r="K310" s="26" t="s">
        <v>26</v>
      </c>
      <c r="L310" s="26">
        <v>500</v>
      </c>
      <c r="M310" s="26">
        <v>180</v>
      </c>
      <c r="N310" s="26" t="s">
        <v>9</v>
      </c>
      <c r="O310" s="26" t="s">
        <v>22</v>
      </c>
      <c r="P310" s="73"/>
      <c r="Q310" s="73"/>
      <c r="R310" s="73"/>
      <c r="S310" s="25">
        <f t="shared" si="9"/>
        <v>0</v>
      </c>
      <c r="T310" s="9"/>
    </row>
    <row r="311" spans="1:20" ht="27.6" x14ac:dyDescent="0.3">
      <c r="A311" s="9"/>
      <c r="B311" s="19" t="s">
        <v>1246</v>
      </c>
      <c r="C311" s="26">
        <v>4</v>
      </c>
      <c r="D311" s="26">
        <v>5</v>
      </c>
      <c r="E311" s="27" t="s">
        <v>254</v>
      </c>
      <c r="F311" s="27" t="s">
        <v>255</v>
      </c>
      <c r="G311" s="29" t="s">
        <v>47</v>
      </c>
      <c r="H311" s="28"/>
      <c r="I311" s="29"/>
      <c r="J311" s="28"/>
      <c r="K311" s="29" t="s">
        <v>7</v>
      </c>
      <c r="L311" s="29" t="s">
        <v>8</v>
      </c>
      <c r="M311" s="26">
        <v>350</v>
      </c>
      <c r="N311" s="26" t="s">
        <v>9</v>
      </c>
      <c r="O311" s="26" t="s">
        <v>256</v>
      </c>
      <c r="P311" s="73"/>
      <c r="Q311" s="73"/>
      <c r="R311" s="73"/>
      <c r="S311" s="25">
        <f t="shared" si="9"/>
        <v>0</v>
      </c>
      <c r="T311" s="9"/>
    </row>
    <row r="312" spans="1:20" ht="41.4" x14ac:dyDescent="0.3">
      <c r="A312" s="9"/>
      <c r="B312" s="19" t="s">
        <v>1247</v>
      </c>
      <c r="C312" s="26">
        <v>4</v>
      </c>
      <c r="D312" s="26">
        <v>5</v>
      </c>
      <c r="E312" s="30" t="s">
        <v>257</v>
      </c>
      <c r="F312" s="30" t="s">
        <v>258</v>
      </c>
      <c r="G312" s="33" t="s">
        <v>110</v>
      </c>
      <c r="H312" s="32" t="s">
        <v>259</v>
      </c>
      <c r="I312" s="33">
        <v>338228</v>
      </c>
      <c r="J312" s="32">
        <v>528</v>
      </c>
      <c r="K312" s="31" t="s">
        <v>30</v>
      </c>
      <c r="L312" s="31">
        <v>250</v>
      </c>
      <c r="M312" s="31">
        <v>100</v>
      </c>
      <c r="N312" s="31" t="s">
        <v>9</v>
      </c>
      <c r="O312" s="31"/>
      <c r="P312" s="73"/>
      <c r="Q312" s="73"/>
      <c r="R312" s="73"/>
      <c r="S312" s="25">
        <f t="shared" si="9"/>
        <v>0</v>
      </c>
      <c r="T312" s="9"/>
    </row>
    <row r="313" spans="1:20" x14ac:dyDescent="0.3">
      <c r="A313" s="9"/>
      <c r="B313" s="19" t="s">
        <v>1248</v>
      </c>
      <c r="C313" s="26">
        <v>2</v>
      </c>
      <c r="D313" s="26">
        <v>5</v>
      </c>
      <c r="E313" s="35" t="s">
        <v>260</v>
      </c>
      <c r="F313" s="35" t="s">
        <v>261</v>
      </c>
      <c r="G313" s="38" t="s">
        <v>3</v>
      </c>
      <c r="H313" s="37" t="s">
        <v>262</v>
      </c>
      <c r="I313" s="38"/>
      <c r="J313" s="37"/>
      <c r="K313" s="36"/>
      <c r="L313" s="36" t="s">
        <v>8</v>
      </c>
      <c r="M313" s="36"/>
      <c r="N313" s="36" t="s">
        <v>99</v>
      </c>
      <c r="O313" s="36"/>
      <c r="P313" s="73"/>
      <c r="Q313" s="73"/>
      <c r="R313" s="73"/>
      <c r="S313" s="25">
        <f t="shared" si="9"/>
        <v>0</v>
      </c>
      <c r="T313" s="9"/>
    </row>
    <row r="314" spans="1:20" x14ac:dyDescent="0.3">
      <c r="A314" s="9"/>
      <c r="B314" s="19" t="s">
        <v>1249</v>
      </c>
      <c r="C314" s="40">
        <v>1</v>
      </c>
      <c r="D314" s="40">
        <v>5</v>
      </c>
      <c r="E314" s="41" t="s">
        <v>263</v>
      </c>
      <c r="F314" s="41" t="s">
        <v>264</v>
      </c>
      <c r="G314" s="42" t="s">
        <v>15</v>
      </c>
      <c r="H314" s="43">
        <v>7734440100</v>
      </c>
      <c r="I314" s="42"/>
      <c r="J314" s="43"/>
      <c r="K314" s="40" t="s">
        <v>30</v>
      </c>
      <c r="L314" s="40" t="s">
        <v>8</v>
      </c>
      <c r="M314" s="40">
        <v>100</v>
      </c>
      <c r="N314" s="42" t="s">
        <v>31</v>
      </c>
      <c r="O314" s="42"/>
      <c r="P314" s="73"/>
      <c r="Q314" s="73"/>
      <c r="R314" s="73"/>
      <c r="S314" s="25">
        <f t="shared" si="9"/>
        <v>0</v>
      </c>
      <c r="T314" s="9"/>
    </row>
    <row r="315" spans="1:20" ht="41.4" x14ac:dyDescent="0.3">
      <c r="A315" s="9"/>
      <c r="B315" s="19" t="s">
        <v>1250</v>
      </c>
      <c r="C315" s="40">
        <v>4</v>
      </c>
      <c r="D315" s="40">
        <v>5</v>
      </c>
      <c r="E315" s="35" t="s">
        <v>265</v>
      </c>
      <c r="F315" s="35" t="s">
        <v>266</v>
      </c>
      <c r="G315" s="38" t="s">
        <v>15</v>
      </c>
      <c r="H315" s="37">
        <v>10395880100</v>
      </c>
      <c r="I315" s="38">
        <v>2100786</v>
      </c>
      <c r="J315" s="37">
        <v>110</v>
      </c>
      <c r="K315" s="36" t="s">
        <v>7</v>
      </c>
      <c r="L315" s="36" t="s">
        <v>8</v>
      </c>
      <c r="M315" s="36">
        <v>150</v>
      </c>
      <c r="N315" s="36" t="s">
        <v>9</v>
      </c>
      <c r="O315" s="36" t="s">
        <v>267</v>
      </c>
      <c r="P315" s="73"/>
      <c r="Q315" s="73"/>
      <c r="R315" s="73"/>
      <c r="S315" s="25">
        <f t="shared" si="9"/>
        <v>0</v>
      </c>
      <c r="T315" s="9"/>
    </row>
    <row r="316" spans="1:20" ht="27.6" x14ac:dyDescent="0.3">
      <c r="A316" s="9"/>
      <c r="B316" s="19" t="s">
        <v>1251</v>
      </c>
      <c r="C316" s="20">
        <v>1</v>
      </c>
      <c r="D316" s="20">
        <v>5</v>
      </c>
      <c r="E316" s="21" t="s">
        <v>268</v>
      </c>
      <c r="F316" s="21" t="s">
        <v>269</v>
      </c>
      <c r="G316" s="23" t="s">
        <v>15</v>
      </c>
      <c r="H316" s="22">
        <v>2590670100</v>
      </c>
      <c r="I316" s="23"/>
      <c r="J316" s="22"/>
      <c r="K316" s="45" t="s">
        <v>30</v>
      </c>
      <c r="L316" s="45" t="s">
        <v>8</v>
      </c>
      <c r="M316" s="20">
        <v>15</v>
      </c>
      <c r="N316" s="20" t="s">
        <v>31</v>
      </c>
      <c r="O316" s="20"/>
      <c r="P316" s="73"/>
      <c r="Q316" s="73"/>
      <c r="R316" s="73"/>
      <c r="S316" s="25">
        <f t="shared" si="9"/>
        <v>0</v>
      </c>
      <c r="T316" s="9"/>
    </row>
    <row r="317" spans="1:20" x14ac:dyDescent="0.3">
      <c r="A317" s="9"/>
      <c r="B317" s="19" t="s">
        <v>1252</v>
      </c>
      <c r="C317" s="40">
        <v>1</v>
      </c>
      <c r="D317" s="40">
        <v>5</v>
      </c>
      <c r="E317" s="41" t="s">
        <v>270</v>
      </c>
      <c r="F317" s="41" t="s">
        <v>271</v>
      </c>
      <c r="G317" s="42" t="s">
        <v>3</v>
      </c>
      <c r="H317" s="43" t="s">
        <v>272</v>
      </c>
      <c r="I317" s="42"/>
      <c r="J317" s="43"/>
      <c r="K317" s="42" t="s">
        <v>7</v>
      </c>
      <c r="L317" s="40" t="s">
        <v>8</v>
      </c>
      <c r="M317" s="40">
        <v>100</v>
      </c>
      <c r="N317" s="42" t="s">
        <v>31</v>
      </c>
      <c r="O317" s="42"/>
      <c r="P317" s="73"/>
      <c r="Q317" s="73"/>
      <c r="R317" s="73"/>
      <c r="S317" s="25">
        <f t="shared" si="9"/>
        <v>0</v>
      </c>
      <c r="T317" s="9"/>
    </row>
    <row r="318" spans="1:20" ht="41.4" x14ac:dyDescent="0.3">
      <c r="A318" s="9"/>
      <c r="B318" s="19" t="s">
        <v>1272</v>
      </c>
      <c r="C318" s="20">
        <v>2</v>
      </c>
      <c r="D318" s="20">
        <v>5</v>
      </c>
      <c r="E318" s="21" t="s">
        <v>273</v>
      </c>
      <c r="F318" s="21" t="s">
        <v>274</v>
      </c>
      <c r="G318" s="23" t="s">
        <v>47</v>
      </c>
      <c r="H318" s="22" t="s">
        <v>275</v>
      </c>
      <c r="I318" s="23">
        <v>2056221</v>
      </c>
      <c r="J318" s="22">
        <v>434.3</v>
      </c>
      <c r="K318" s="20" t="s">
        <v>26</v>
      </c>
      <c r="L318" s="20">
        <v>250</v>
      </c>
      <c r="M318" s="20">
        <v>80</v>
      </c>
      <c r="N318" s="20" t="s">
        <v>16</v>
      </c>
      <c r="O318" s="20" t="s">
        <v>22</v>
      </c>
      <c r="P318" s="73"/>
      <c r="Q318" s="73"/>
      <c r="R318" s="73"/>
      <c r="S318" s="25">
        <f t="shared" si="9"/>
        <v>0</v>
      </c>
      <c r="T318" s="9"/>
    </row>
    <row r="319" spans="1:20" ht="41.4" x14ac:dyDescent="0.3">
      <c r="A319" s="9"/>
      <c r="B319" s="19" t="s">
        <v>1253</v>
      </c>
      <c r="C319" s="20">
        <v>4</v>
      </c>
      <c r="D319" s="20">
        <v>5</v>
      </c>
      <c r="E319" s="21" t="s">
        <v>276</v>
      </c>
      <c r="F319" s="21" t="s">
        <v>277</v>
      </c>
      <c r="G319" s="23" t="s">
        <v>245</v>
      </c>
      <c r="H319" s="22" t="s">
        <v>278</v>
      </c>
      <c r="I319" s="23" t="s">
        <v>279</v>
      </c>
      <c r="J319" s="22">
        <v>492</v>
      </c>
      <c r="K319" s="20" t="s">
        <v>7</v>
      </c>
      <c r="L319" s="20" t="s">
        <v>8</v>
      </c>
      <c r="M319" s="20">
        <v>30</v>
      </c>
      <c r="N319" s="20" t="s">
        <v>9</v>
      </c>
      <c r="O319" s="20" t="s">
        <v>78</v>
      </c>
      <c r="P319" s="73"/>
      <c r="Q319" s="73"/>
      <c r="R319" s="73"/>
      <c r="S319" s="25">
        <f t="shared" si="9"/>
        <v>0</v>
      </c>
      <c r="T319" s="9"/>
    </row>
    <row r="320" spans="1:20" ht="27.6" x14ac:dyDescent="0.3">
      <c r="A320" s="9"/>
      <c r="B320" s="19" t="s">
        <v>1254</v>
      </c>
      <c r="C320" s="20">
        <v>4</v>
      </c>
      <c r="D320" s="20">
        <v>5</v>
      </c>
      <c r="E320" s="21" t="s">
        <v>280</v>
      </c>
      <c r="F320" s="21" t="s">
        <v>281</v>
      </c>
      <c r="G320" s="23" t="s">
        <v>15</v>
      </c>
      <c r="H320" s="22">
        <v>30161450100</v>
      </c>
      <c r="I320" s="23">
        <v>2071438</v>
      </c>
      <c r="J320" s="22">
        <v>7748.1</v>
      </c>
      <c r="K320" s="20" t="s">
        <v>26</v>
      </c>
      <c r="L320" s="20" t="s">
        <v>282</v>
      </c>
      <c r="M320" s="20">
        <v>150</v>
      </c>
      <c r="N320" s="20" t="s">
        <v>9</v>
      </c>
      <c r="O320" s="20" t="s">
        <v>22</v>
      </c>
      <c r="P320" s="73"/>
      <c r="Q320" s="73"/>
      <c r="R320" s="73"/>
      <c r="S320" s="25">
        <f t="shared" si="9"/>
        <v>0</v>
      </c>
      <c r="T320" s="9"/>
    </row>
    <row r="321" spans="1:20" ht="27.6" x14ac:dyDescent="0.3">
      <c r="A321" s="9"/>
      <c r="B321" s="19" t="s">
        <v>1255</v>
      </c>
      <c r="C321" s="40">
        <v>4</v>
      </c>
      <c r="D321" s="40">
        <v>5</v>
      </c>
      <c r="E321" s="41" t="s">
        <v>283</v>
      </c>
      <c r="F321" s="41" t="s">
        <v>281</v>
      </c>
      <c r="G321" s="42" t="s">
        <v>15</v>
      </c>
      <c r="H321" s="43">
        <v>4165470100</v>
      </c>
      <c r="I321" s="42">
        <v>2077618</v>
      </c>
      <c r="J321" s="43">
        <v>81</v>
      </c>
      <c r="K321" s="40" t="s">
        <v>26</v>
      </c>
      <c r="L321" s="40" t="s">
        <v>284</v>
      </c>
      <c r="M321" s="40">
        <v>200</v>
      </c>
      <c r="N321" s="42" t="s">
        <v>9</v>
      </c>
      <c r="O321" s="42" t="s">
        <v>10</v>
      </c>
      <c r="P321" s="73"/>
      <c r="Q321" s="73"/>
      <c r="R321" s="73"/>
      <c r="S321" s="25">
        <f t="shared" si="9"/>
        <v>0</v>
      </c>
      <c r="T321" s="9"/>
    </row>
    <row r="322" spans="1:20" ht="27.6" x14ac:dyDescent="0.3">
      <c r="A322" s="9"/>
      <c r="B322" s="19" t="s">
        <v>1256</v>
      </c>
      <c r="C322" s="26">
        <v>1</v>
      </c>
      <c r="D322" s="26">
        <v>5</v>
      </c>
      <c r="E322" s="27" t="s">
        <v>285</v>
      </c>
      <c r="F322" s="27" t="s">
        <v>286</v>
      </c>
      <c r="G322" s="29" t="s">
        <v>8</v>
      </c>
      <c r="H322" s="28" t="s">
        <v>8</v>
      </c>
      <c r="I322" s="29" t="s">
        <v>8</v>
      </c>
      <c r="J322" s="28" t="s">
        <v>8</v>
      </c>
      <c r="K322" s="26" t="s">
        <v>7</v>
      </c>
      <c r="L322" s="26" t="s">
        <v>8</v>
      </c>
      <c r="M322" s="26" t="s">
        <v>8</v>
      </c>
      <c r="N322" s="26" t="s">
        <v>251</v>
      </c>
      <c r="O322" s="26" t="s">
        <v>8</v>
      </c>
      <c r="P322" s="73"/>
      <c r="Q322" s="73"/>
      <c r="R322" s="73"/>
      <c r="S322" s="25">
        <f t="shared" si="9"/>
        <v>0</v>
      </c>
      <c r="T322" s="9"/>
    </row>
    <row r="323" spans="1:20" ht="41.4" x14ac:dyDescent="0.3">
      <c r="A323" s="9"/>
      <c r="B323" s="19" t="s">
        <v>1257</v>
      </c>
      <c r="C323" s="47">
        <v>1</v>
      </c>
      <c r="D323" s="47">
        <v>5</v>
      </c>
      <c r="E323" s="27" t="s">
        <v>287</v>
      </c>
      <c r="F323" s="27" t="s">
        <v>288</v>
      </c>
      <c r="G323" s="29" t="s">
        <v>81</v>
      </c>
      <c r="H323" s="28" t="s">
        <v>82</v>
      </c>
      <c r="I323" s="29" t="s">
        <v>289</v>
      </c>
      <c r="J323" s="28">
        <v>164.6</v>
      </c>
      <c r="K323" s="26" t="s">
        <v>30</v>
      </c>
      <c r="L323" s="26">
        <v>75</v>
      </c>
      <c r="M323" s="26">
        <v>60</v>
      </c>
      <c r="N323" s="26" t="s">
        <v>27</v>
      </c>
      <c r="O323" s="26" t="s">
        <v>22</v>
      </c>
      <c r="P323" s="73"/>
      <c r="Q323" s="73"/>
      <c r="R323" s="73"/>
      <c r="S323" s="25">
        <f t="shared" si="9"/>
        <v>0</v>
      </c>
      <c r="T323" s="9"/>
    </row>
    <row r="324" spans="1:20" x14ac:dyDescent="0.3">
      <c r="A324" s="9"/>
      <c r="B324" s="19" t="s">
        <v>1258</v>
      </c>
      <c r="C324" s="20">
        <v>2</v>
      </c>
      <c r="D324" s="20">
        <v>5</v>
      </c>
      <c r="E324" s="21" t="s">
        <v>290</v>
      </c>
      <c r="F324" s="21" t="s">
        <v>291</v>
      </c>
      <c r="G324" s="23" t="s">
        <v>8</v>
      </c>
      <c r="H324" s="22" t="s">
        <v>8</v>
      </c>
      <c r="I324" s="23" t="s">
        <v>8</v>
      </c>
      <c r="J324" s="22" t="s">
        <v>8</v>
      </c>
      <c r="K324" s="20"/>
      <c r="L324" s="20"/>
      <c r="M324" s="20" t="s">
        <v>8</v>
      </c>
      <c r="N324" s="20"/>
      <c r="O324" s="20" t="s">
        <v>8</v>
      </c>
      <c r="P324" s="73"/>
      <c r="Q324" s="73"/>
      <c r="R324" s="73"/>
      <c r="S324" s="25">
        <f t="shared" si="9"/>
        <v>0</v>
      </c>
      <c r="T324" s="9"/>
    </row>
    <row r="325" spans="1:20" ht="41.4" x14ac:dyDescent="0.3">
      <c r="A325" s="9"/>
      <c r="B325" s="19" t="s">
        <v>1259</v>
      </c>
      <c r="C325" s="40">
        <v>1</v>
      </c>
      <c r="D325" s="40">
        <v>5</v>
      </c>
      <c r="E325" s="41" t="s">
        <v>292</v>
      </c>
      <c r="F325" s="41" t="s">
        <v>293</v>
      </c>
      <c r="G325" s="42" t="s">
        <v>294</v>
      </c>
      <c r="H325" s="43" t="s">
        <v>295</v>
      </c>
      <c r="I325" s="42">
        <v>8000028</v>
      </c>
      <c r="J325" s="43" t="s">
        <v>296</v>
      </c>
      <c r="K325" s="40" t="s">
        <v>26</v>
      </c>
      <c r="L325" s="40" t="s">
        <v>297</v>
      </c>
      <c r="M325" s="40">
        <v>175</v>
      </c>
      <c r="N325" s="40" t="s">
        <v>37</v>
      </c>
      <c r="O325" s="40" t="s">
        <v>22</v>
      </c>
      <c r="P325" s="73"/>
      <c r="Q325" s="73"/>
      <c r="R325" s="73"/>
      <c r="S325" s="25">
        <f t="shared" si="9"/>
        <v>0</v>
      </c>
      <c r="T325" s="9"/>
    </row>
    <row r="326" spans="1:20" ht="27.6" x14ac:dyDescent="0.3">
      <c r="A326" s="9"/>
      <c r="B326" s="19" t="s">
        <v>1260</v>
      </c>
      <c r="C326" s="40">
        <v>4</v>
      </c>
      <c r="D326" s="40">
        <v>5</v>
      </c>
      <c r="E326" s="41" t="s">
        <v>298</v>
      </c>
      <c r="F326" s="41" t="s">
        <v>299</v>
      </c>
      <c r="G326" s="42" t="s">
        <v>300</v>
      </c>
      <c r="H326" s="43" t="s">
        <v>301</v>
      </c>
      <c r="I326" s="42" t="s">
        <v>302</v>
      </c>
      <c r="J326" s="43" t="s">
        <v>303</v>
      </c>
      <c r="K326" s="40" t="s">
        <v>7</v>
      </c>
      <c r="L326" s="40" t="s">
        <v>8</v>
      </c>
      <c r="M326" s="40">
        <v>50</v>
      </c>
      <c r="N326" s="40" t="s">
        <v>9</v>
      </c>
      <c r="O326" s="40" t="s">
        <v>155</v>
      </c>
      <c r="P326" s="73"/>
      <c r="Q326" s="73"/>
      <c r="R326" s="73"/>
      <c r="S326" s="25">
        <f t="shared" si="9"/>
        <v>0</v>
      </c>
      <c r="T326" s="9"/>
    </row>
    <row r="327" spans="1:20" ht="27.6" x14ac:dyDescent="0.3">
      <c r="A327" s="9"/>
      <c r="B327" s="19" t="s">
        <v>1261</v>
      </c>
      <c r="C327" s="47">
        <v>1</v>
      </c>
      <c r="D327" s="47">
        <v>5</v>
      </c>
      <c r="E327" s="27" t="s">
        <v>304</v>
      </c>
      <c r="F327" s="27" t="s">
        <v>305</v>
      </c>
      <c r="G327" s="29" t="s">
        <v>34</v>
      </c>
      <c r="H327" s="28"/>
      <c r="I327" s="29"/>
      <c r="J327" s="28"/>
      <c r="K327" s="26" t="s">
        <v>306</v>
      </c>
      <c r="L327" s="26" t="s">
        <v>8</v>
      </c>
      <c r="M327" s="26">
        <v>890</v>
      </c>
      <c r="N327" s="26" t="s">
        <v>307</v>
      </c>
      <c r="O327" s="26"/>
      <c r="P327" s="73"/>
      <c r="Q327" s="73"/>
      <c r="R327" s="73"/>
      <c r="S327" s="25">
        <f t="shared" si="9"/>
        <v>0</v>
      </c>
      <c r="T327" s="9"/>
    </row>
    <row r="328" spans="1:20" ht="27.6" x14ac:dyDescent="0.3">
      <c r="A328" s="9"/>
      <c r="B328" s="19" t="s">
        <v>1262</v>
      </c>
      <c r="C328" s="40">
        <v>1</v>
      </c>
      <c r="D328" s="40">
        <v>5</v>
      </c>
      <c r="E328" s="41" t="s">
        <v>308</v>
      </c>
      <c r="F328" s="41" t="s">
        <v>309</v>
      </c>
      <c r="G328" s="42" t="s">
        <v>310</v>
      </c>
      <c r="H328" s="43"/>
      <c r="I328" s="42"/>
      <c r="J328" s="43"/>
      <c r="K328" s="42" t="s">
        <v>7</v>
      </c>
      <c r="L328" s="40" t="s">
        <v>8</v>
      </c>
      <c r="M328" s="40">
        <v>70</v>
      </c>
      <c r="N328" s="42" t="s">
        <v>99</v>
      </c>
      <c r="O328" s="42"/>
      <c r="P328" s="73"/>
      <c r="Q328" s="73"/>
      <c r="R328" s="73"/>
      <c r="S328" s="25">
        <f t="shared" si="9"/>
        <v>0</v>
      </c>
      <c r="T328" s="9"/>
    </row>
    <row r="329" spans="1:20" ht="27.6" x14ac:dyDescent="0.3">
      <c r="A329" s="9"/>
      <c r="B329" s="19" t="s">
        <v>1263</v>
      </c>
      <c r="C329" s="20">
        <v>2</v>
      </c>
      <c r="D329" s="20">
        <v>5</v>
      </c>
      <c r="E329" s="21" t="s">
        <v>311</v>
      </c>
      <c r="F329" s="21" t="s">
        <v>312</v>
      </c>
      <c r="G329" s="23" t="s">
        <v>313</v>
      </c>
      <c r="H329" s="22"/>
      <c r="I329" s="23"/>
      <c r="J329" s="22"/>
      <c r="K329" s="20" t="s">
        <v>314</v>
      </c>
      <c r="L329" s="20" t="s">
        <v>8</v>
      </c>
      <c r="M329" s="20"/>
      <c r="N329" s="20" t="s">
        <v>16</v>
      </c>
      <c r="O329" s="20"/>
      <c r="P329" s="73"/>
      <c r="Q329" s="73"/>
      <c r="R329" s="73"/>
      <c r="S329" s="25">
        <f t="shared" si="9"/>
        <v>0</v>
      </c>
      <c r="T329" s="9"/>
    </row>
    <row r="330" spans="1:20" x14ac:dyDescent="0.3">
      <c r="A330" s="9"/>
      <c r="B330" s="19" t="s">
        <v>1264</v>
      </c>
      <c r="C330" s="40">
        <v>1</v>
      </c>
      <c r="D330" s="40">
        <v>5</v>
      </c>
      <c r="E330" s="35" t="s">
        <v>315</v>
      </c>
      <c r="F330" s="35" t="s">
        <v>316</v>
      </c>
      <c r="G330" s="38" t="s">
        <v>15</v>
      </c>
      <c r="H330" s="37">
        <v>16463040400</v>
      </c>
      <c r="I330" s="38"/>
      <c r="J330" s="37"/>
      <c r="K330" s="36" t="s">
        <v>30</v>
      </c>
      <c r="L330" s="36" t="s">
        <v>8</v>
      </c>
      <c r="M330" s="36"/>
      <c r="N330" s="36" t="s">
        <v>31</v>
      </c>
      <c r="O330" s="36"/>
      <c r="P330" s="73"/>
      <c r="Q330" s="73"/>
      <c r="R330" s="73"/>
      <c r="S330" s="25">
        <f t="shared" si="9"/>
        <v>0</v>
      </c>
      <c r="T330" s="9"/>
    </row>
    <row r="331" spans="1:20" ht="41.4" x14ac:dyDescent="0.3">
      <c r="A331" s="9"/>
      <c r="B331" s="19" t="s">
        <v>1265</v>
      </c>
      <c r="C331" s="20">
        <v>1</v>
      </c>
      <c r="D331" s="20">
        <v>5</v>
      </c>
      <c r="E331" s="21" t="s">
        <v>317</v>
      </c>
      <c r="F331" s="21" t="s">
        <v>318</v>
      </c>
      <c r="G331" s="23" t="s">
        <v>47</v>
      </c>
      <c r="H331" s="22" t="s">
        <v>319</v>
      </c>
      <c r="I331" s="23">
        <v>2110632</v>
      </c>
      <c r="J331" s="22" t="s">
        <v>320</v>
      </c>
      <c r="K331" s="45" t="s">
        <v>7</v>
      </c>
      <c r="L331" s="48" t="s">
        <v>8</v>
      </c>
      <c r="M331" s="20">
        <v>250</v>
      </c>
      <c r="N331" s="20" t="s">
        <v>95</v>
      </c>
      <c r="O331" s="20" t="s">
        <v>10</v>
      </c>
      <c r="P331" s="73"/>
      <c r="Q331" s="73"/>
      <c r="R331" s="73"/>
      <c r="S331" s="25">
        <f t="shared" si="9"/>
        <v>0</v>
      </c>
      <c r="T331" s="9"/>
    </row>
    <row r="332" spans="1:20" ht="27.6" x14ac:dyDescent="0.3">
      <c r="A332" s="9"/>
      <c r="B332" s="19" t="s">
        <v>1266</v>
      </c>
      <c r="C332" s="40">
        <v>2</v>
      </c>
      <c r="D332" s="40">
        <v>5</v>
      </c>
      <c r="E332" s="41" t="s">
        <v>321</v>
      </c>
      <c r="F332" s="41" t="s">
        <v>322</v>
      </c>
      <c r="G332" s="42" t="s">
        <v>15</v>
      </c>
      <c r="H332" s="43">
        <v>15120610200</v>
      </c>
      <c r="I332" s="42">
        <v>8002231</v>
      </c>
      <c r="J332" s="43" t="s">
        <v>189</v>
      </c>
      <c r="K332" s="42" t="s">
        <v>26</v>
      </c>
      <c r="L332" s="40" t="s">
        <v>8</v>
      </c>
      <c r="M332" s="40">
        <v>100</v>
      </c>
      <c r="N332" s="42" t="s">
        <v>16</v>
      </c>
      <c r="O332" s="42"/>
      <c r="P332" s="73"/>
      <c r="Q332" s="73"/>
      <c r="R332" s="73"/>
      <c r="S332" s="25">
        <f t="shared" si="9"/>
        <v>0</v>
      </c>
      <c r="T332" s="9"/>
    </row>
    <row r="333" spans="1:20" x14ac:dyDescent="0.3">
      <c r="A333" s="9"/>
      <c r="B333" s="19" t="s">
        <v>1267</v>
      </c>
      <c r="C333" s="26">
        <v>1</v>
      </c>
      <c r="D333" s="26">
        <v>5</v>
      </c>
      <c r="E333" s="35" t="s">
        <v>323</v>
      </c>
      <c r="F333" s="35" t="s">
        <v>324</v>
      </c>
      <c r="G333" s="38" t="s">
        <v>15</v>
      </c>
      <c r="H333" s="37">
        <v>2594100300</v>
      </c>
      <c r="I333" s="38"/>
      <c r="J333" s="37"/>
      <c r="K333" s="36" t="s">
        <v>30</v>
      </c>
      <c r="L333" s="36" t="s">
        <v>8</v>
      </c>
      <c r="M333" s="36">
        <v>30</v>
      </c>
      <c r="N333" s="36" t="s">
        <v>31</v>
      </c>
      <c r="O333" s="38"/>
      <c r="P333" s="73"/>
      <c r="Q333" s="73"/>
      <c r="R333" s="73"/>
      <c r="S333" s="25">
        <f t="shared" si="9"/>
        <v>0</v>
      </c>
      <c r="T333" s="9"/>
    </row>
    <row r="334" spans="1:20" x14ac:dyDescent="0.3">
      <c r="A334" s="9"/>
      <c r="B334" s="19" t="s">
        <v>1268</v>
      </c>
      <c r="C334" s="26">
        <v>4</v>
      </c>
      <c r="D334" s="26">
        <v>5</v>
      </c>
      <c r="E334" s="27" t="s">
        <v>325</v>
      </c>
      <c r="F334" s="27" t="s">
        <v>326</v>
      </c>
      <c r="G334" s="29" t="s">
        <v>327</v>
      </c>
      <c r="H334" s="28"/>
      <c r="I334" s="29"/>
      <c r="J334" s="28"/>
      <c r="K334" s="29"/>
      <c r="L334" s="29">
        <v>250</v>
      </c>
      <c r="M334" s="26">
        <v>110</v>
      </c>
      <c r="N334" s="26" t="s">
        <v>9</v>
      </c>
      <c r="O334" s="26"/>
      <c r="P334" s="73"/>
      <c r="Q334" s="73"/>
      <c r="R334" s="73"/>
      <c r="S334" s="25">
        <f t="shared" si="9"/>
        <v>0</v>
      </c>
      <c r="T334" s="9"/>
    </row>
    <row r="335" spans="1:20" ht="41.4" x14ac:dyDescent="0.3">
      <c r="A335" s="9"/>
      <c r="B335" s="19" t="s">
        <v>1269</v>
      </c>
      <c r="C335" s="40">
        <v>4</v>
      </c>
      <c r="D335" s="40">
        <v>5</v>
      </c>
      <c r="E335" s="41" t="s">
        <v>328</v>
      </c>
      <c r="F335" s="41" t="s">
        <v>329</v>
      </c>
      <c r="G335" s="42" t="s">
        <v>15</v>
      </c>
      <c r="H335" s="43">
        <v>3157580100</v>
      </c>
      <c r="I335" s="42">
        <v>2075076</v>
      </c>
      <c r="J335" s="43" t="s">
        <v>8</v>
      </c>
      <c r="K335" s="42" t="s">
        <v>26</v>
      </c>
      <c r="L335" s="42" t="s">
        <v>8</v>
      </c>
      <c r="M335" s="40">
        <v>50</v>
      </c>
      <c r="N335" s="40" t="s">
        <v>9</v>
      </c>
      <c r="O335" s="40"/>
      <c r="P335" s="73"/>
      <c r="Q335" s="73"/>
      <c r="R335" s="73"/>
      <c r="S335" s="25">
        <f t="shared" si="9"/>
        <v>0</v>
      </c>
      <c r="T335" s="9"/>
    </row>
    <row r="336" spans="1:20" ht="27.6" x14ac:dyDescent="0.3">
      <c r="A336" s="9"/>
      <c r="B336" s="19" t="s">
        <v>1270</v>
      </c>
      <c r="C336" s="20">
        <v>3</v>
      </c>
      <c r="D336" s="20">
        <v>5</v>
      </c>
      <c r="E336" s="21" t="s">
        <v>330</v>
      </c>
      <c r="F336" s="21" t="s">
        <v>331</v>
      </c>
      <c r="G336" s="23" t="s">
        <v>8</v>
      </c>
      <c r="H336" s="22" t="s">
        <v>8</v>
      </c>
      <c r="I336" s="23" t="s">
        <v>8</v>
      </c>
      <c r="J336" s="22" t="s">
        <v>8</v>
      </c>
      <c r="K336" s="20" t="s">
        <v>332</v>
      </c>
      <c r="L336" s="20" t="s">
        <v>8</v>
      </c>
      <c r="M336" s="20"/>
      <c r="N336" s="20" t="s">
        <v>99</v>
      </c>
      <c r="O336" s="23"/>
      <c r="P336" s="73"/>
      <c r="Q336" s="73"/>
      <c r="R336" s="73"/>
      <c r="S336" s="25">
        <f t="shared" si="9"/>
        <v>0</v>
      </c>
      <c r="T336" s="9"/>
    </row>
    <row r="337" spans="1:20" x14ac:dyDescent="0.3">
      <c r="A337" s="9"/>
      <c r="B337" s="19" t="s">
        <v>1271</v>
      </c>
      <c r="C337" s="40">
        <v>1</v>
      </c>
      <c r="D337" s="40">
        <v>5</v>
      </c>
      <c r="E337" s="41" t="s">
        <v>333</v>
      </c>
      <c r="F337" s="41" t="s">
        <v>334</v>
      </c>
      <c r="G337" s="42" t="s">
        <v>8</v>
      </c>
      <c r="H337" s="43" t="s">
        <v>8</v>
      </c>
      <c r="I337" s="42" t="s">
        <v>8</v>
      </c>
      <c r="J337" s="43" t="s">
        <v>8</v>
      </c>
      <c r="K337" s="42" t="s">
        <v>7</v>
      </c>
      <c r="L337" s="40" t="s">
        <v>8</v>
      </c>
      <c r="M337" s="40" t="s">
        <v>8</v>
      </c>
      <c r="N337" s="42" t="s">
        <v>251</v>
      </c>
      <c r="O337" s="42" t="s">
        <v>8</v>
      </c>
      <c r="P337" s="73"/>
      <c r="Q337" s="73"/>
      <c r="R337" s="73"/>
      <c r="S337" s="25">
        <f t="shared" si="9"/>
        <v>0</v>
      </c>
      <c r="T337" s="9"/>
    </row>
    <row r="338" spans="1:20" x14ac:dyDescent="0.3">
      <c r="A338" s="9"/>
      <c r="B338" s="19" t="s">
        <v>1272</v>
      </c>
      <c r="C338" s="20">
        <v>4</v>
      </c>
      <c r="D338" s="20">
        <v>5</v>
      </c>
      <c r="E338" s="21" t="s">
        <v>335</v>
      </c>
      <c r="F338" s="21" t="s">
        <v>336</v>
      </c>
      <c r="G338" s="23" t="s">
        <v>163</v>
      </c>
      <c r="H338" s="22"/>
      <c r="I338" s="23"/>
      <c r="J338" s="22"/>
      <c r="K338" s="20" t="s">
        <v>7</v>
      </c>
      <c r="L338" s="20" t="s">
        <v>8</v>
      </c>
      <c r="M338" s="20">
        <v>60</v>
      </c>
      <c r="N338" s="20" t="s">
        <v>9</v>
      </c>
      <c r="O338" s="20" t="s">
        <v>337</v>
      </c>
      <c r="P338" s="73"/>
      <c r="Q338" s="73"/>
      <c r="R338" s="73"/>
      <c r="S338" s="25">
        <f t="shared" si="9"/>
        <v>0</v>
      </c>
      <c r="T338" s="9"/>
    </row>
    <row r="339" spans="1:20" ht="27.6" x14ac:dyDescent="0.3">
      <c r="A339" s="9"/>
      <c r="B339" s="19" t="s">
        <v>1273</v>
      </c>
      <c r="C339" s="40">
        <v>4</v>
      </c>
      <c r="D339" s="40">
        <v>5</v>
      </c>
      <c r="E339" s="41" t="s">
        <v>338</v>
      </c>
      <c r="F339" s="41" t="s">
        <v>339</v>
      </c>
      <c r="G339" s="42" t="s">
        <v>40</v>
      </c>
      <c r="H339" s="43" t="s">
        <v>340</v>
      </c>
      <c r="I339" s="42">
        <v>374776292</v>
      </c>
      <c r="J339" s="43">
        <v>359.4</v>
      </c>
      <c r="K339" s="40" t="s">
        <v>7</v>
      </c>
      <c r="L339" s="40">
        <v>50</v>
      </c>
      <c r="M339" s="40">
        <v>15</v>
      </c>
      <c r="N339" s="42" t="s">
        <v>9</v>
      </c>
      <c r="O339" s="42" t="s">
        <v>10</v>
      </c>
      <c r="P339" s="73"/>
      <c r="Q339" s="73"/>
      <c r="R339" s="73"/>
      <c r="S339" s="25">
        <f t="shared" si="9"/>
        <v>0</v>
      </c>
      <c r="T339" s="9"/>
    </row>
    <row r="340" spans="1:20" x14ac:dyDescent="0.3">
      <c r="A340" s="9"/>
      <c r="B340" s="19" t="s">
        <v>1274</v>
      </c>
      <c r="C340" s="40"/>
      <c r="D340" s="40">
        <v>5</v>
      </c>
      <c r="E340" s="41" t="s">
        <v>341</v>
      </c>
      <c r="F340" s="41" t="s">
        <v>342</v>
      </c>
      <c r="G340" s="42" t="s">
        <v>8</v>
      </c>
      <c r="H340" s="43" t="s">
        <v>8</v>
      </c>
      <c r="I340" s="42" t="s">
        <v>8</v>
      </c>
      <c r="J340" s="43" t="s">
        <v>8</v>
      </c>
      <c r="K340" s="40" t="s">
        <v>343</v>
      </c>
      <c r="L340" s="40" t="s">
        <v>8</v>
      </c>
      <c r="M340" s="40" t="s">
        <v>8</v>
      </c>
      <c r="N340" s="42" t="s">
        <v>95</v>
      </c>
      <c r="O340" s="42" t="s">
        <v>8</v>
      </c>
      <c r="P340" s="73"/>
      <c r="Q340" s="73"/>
      <c r="R340" s="73"/>
      <c r="S340" s="25">
        <f t="shared" si="9"/>
        <v>0</v>
      </c>
      <c r="T340" s="9"/>
    </row>
    <row r="341" spans="1:20" x14ac:dyDescent="0.3">
      <c r="A341" s="9"/>
      <c r="B341" s="19" t="s">
        <v>1425</v>
      </c>
      <c r="C341" s="40"/>
      <c r="D341" s="40">
        <v>5</v>
      </c>
      <c r="E341" s="41" t="s">
        <v>344</v>
      </c>
      <c r="F341" s="41" t="s">
        <v>345</v>
      </c>
      <c r="G341" s="42" t="s">
        <v>8</v>
      </c>
      <c r="H341" s="43" t="s">
        <v>8</v>
      </c>
      <c r="I341" s="42" t="s">
        <v>8</v>
      </c>
      <c r="J341" s="43" t="s">
        <v>8</v>
      </c>
      <c r="K341" s="40" t="s">
        <v>346</v>
      </c>
      <c r="L341" s="40" t="s">
        <v>8</v>
      </c>
      <c r="M341" s="40" t="s">
        <v>8</v>
      </c>
      <c r="N341" s="42" t="s">
        <v>95</v>
      </c>
      <c r="O341" s="42" t="s">
        <v>8</v>
      </c>
      <c r="P341" s="73"/>
      <c r="Q341" s="73"/>
      <c r="R341" s="73"/>
      <c r="S341" s="25">
        <f t="shared" ref="S341:S372" si="10">SUM(P341:R341)</f>
        <v>0</v>
      </c>
      <c r="T341" s="9"/>
    </row>
    <row r="342" spans="1:20" x14ac:dyDescent="0.3">
      <c r="A342" s="9"/>
      <c r="B342" s="19" t="s">
        <v>1426</v>
      </c>
      <c r="C342" s="40">
        <v>1</v>
      </c>
      <c r="D342" s="40">
        <v>5</v>
      </c>
      <c r="E342" s="41" t="s">
        <v>347</v>
      </c>
      <c r="F342" s="41" t="s">
        <v>348</v>
      </c>
      <c r="G342" s="42" t="s">
        <v>15</v>
      </c>
      <c r="H342" s="43">
        <v>2594540100</v>
      </c>
      <c r="I342" s="42"/>
      <c r="J342" s="43"/>
      <c r="K342" s="40" t="s">
        <v>30</v>
      </c>
      <c r="L342" s="40" t="s">
        <v>8</v>
      </c>
      <c r="M342" s="40">
        <v>15</v>
      </c>
      <c r="N342" s="42" t="s">
        <v>31</v>
      </c>
      <c r="O342" s="42"/>
      <c r="P342" s="73"/>
      <c r="Q342" s="73"/>
      <c r="R342" s="73"/>
      <c r="S342" s="25">
        <f t="shared" si="10"/>
        <v>0</v>
      </c>
      <c r="T342" s="9"/>
    </row>
    <row r="343" spans="1:20" x14ac:dyDescent="0.3">
      <c r="A343" s="9"/>
      <c r="B343" s="19" t="s">
        <v>1427</v>
      </c>
      <c r="C343" s="40">
        <v>2</v>
      </c>
      <c r="D343" s="40">
        <v>5</v>
      </c>
      <c r="E343" s="41" t="s">
        <v>349</v>
      </c>
      <c r="F343" s="41" t="s">
        <v>349</v>
      </c>
      <c r="G343" s="42" t="s">
        <v>8</v>
      </c>
      <c r="H343" s="43" t="s">
        <v>8</v>
      </c>
      <c r="I343" s="42" t="s">
        <v>8</v>
      </c>
      <c r="J343" s="43" t="s">
        <v>8</v>
      </c>
      <c r="K343" s="40" t="s">
        <v>8</v>
      </c>
      <c r="L343" s="40" t="s">
        <v>8</v>
      </c>
      <c r="M343" s="40" t="s">
        <v>8</v>
      </c>
      <c r="N343" s="42" t="s">
        <v>8</v>
      </c>
      <c r="O343" s="42" t="s">
        <v>8</v>
      </c>
      <c r="P343" s="73"/>
      <c r="Q343" s="73"/>
      <c r="R343" s="73"/>
      <c r="S343" s="25">
        <f t="shared" si="10"/>
        <v>0</v>
      </c>
      <c r="T343" s="9"/>
    </row>
    <row r="344" spans="1:20" x14ac:dyDescent="0.3">
      <c r="A344" s="9"/>
      <c r="B344" s="19" t="s">
        <v>1428</v>
      </c>
      <c r="C344" s="40">
        <v>1</v>
      </c>
      <c r="D344" s="40">
        <v>5</v>
      </c>
      <c r="E344" s="41" t="s">
        <v>350</v>
      </c>
      <c r="F344" s="41" t="s">
        <v>351</v>
      </c>
      <c r="G344" s="42" t="s">
        <v>15</v>
      </c>
      <c r="H344" s="43">
        <v>2590410100</v>
      </c>
      <c r="I344" s="42"/>
      <c r="J344" s="43"/>
      <c r="K344" s="40" t="s">
        <v>30</v>
      </c>
      <c r="L344" s="40" t="s">
        <v>8</v>
      </c>
      <c r="M344" s="40">
        <v>15</v>
      </c>
      <c r="N344" s="42" t="s">
        <v>31</v>
      </c>
      <c r="O344" s="42"/>
      <c r="P344" s="73"/>
      <c r="Q344" s="73"/>
      <c r="R344" s="73"/>
      <c r="S344" s="25">
        <f t="shared" si="10"/>
        <v>0</v>
      </c>
      <c r="T344" s="9"/>
    </row>
    <row r="345" spans="1:20" x14ac:dyDescent="0.3">
      <c r="A345" s="9"/>
      <c r="B345" s="19" t="s">
        <v>1429</v>
      </c>
      <c r="C345" s="40">
        <v>2</v>
      </c>
      <c r="D345" s="40">
        <v>5</v>
      </c>
      <c r="E345" s="41" t="s">
        <v>352</v>
      </c>
      <c r="F345" s="41" t="s">
        <v>353</v>
      </c>
      <c r="G345" s="42" t="s">
        <v>8</v>
      </c>
      <c r="H345" s="43" t="s">
        <v>8</v>
      </c>
      <c r="I345" s="42" t="s">
        <v>8</v>
      </c>
      <c r="J345" s="43" t="s">
        <v>8</v>
      </c>
      <c r="K345" s="40"/>
      <c r="L345" s="40"/>
      <c r="M345" s="40" t="s">
        <v>8</v>
      </c>
      <c r="N345" s="42"/>
      <c r="O345" s="42" t="s">
        <v>8</v>
      </c>
      <c r="P345" s="73"/>
      <c r="Q345" s="73"/>
      <c r="R345" s="73"/>
      <c r="S345" s="25">
        <f t="shared" si="10"/>
        <v>0</v>
      </c>
      <c r="T345" s="9"/>
    </row>
    <row r="346" spans="1:20" ht="27.6" x14ac:dyDescent="0.3">
      <c r="A346" s="9"/>
      <c r="B346" s="19" t="s">
        <v>1430</v>
      </c>
      <c r="C346" s="40">
        <v>4</v>
      </c>
      <c r="D346" s="40">
        <v>5</v>
      </c>
      <c r="E346" s="41" t="s">
        <v>354</v>
      </c>
      <c r="F346" s="41" t="s">
        <v>355</v>
      </c>
      <c r="G346" s="42" t="s">
        <v>327</v>
      </c>
      <c r="H346" s="43" t="s">
        <v>356</v>
      </c>
      <c r="I346" s="42" t="s">
        <v>357</v>
      </c>
      <c r="J346" s="43">
        <v>213</v>
      </c>
      <c r="K346" s="40" t="s">
        <v>7</v>
      </c>
      <c r="L346" s="40" t="s">
        <v>8</v>
      </c>
      <c r="M346" s="40">
        <v>60</v>
      </c>
      <c r="N346" s="42" t="s">
        <v>9</v>
      </c>
      <c r="O346" s="42" t="s">
        <v>10</v>
      </c>
      <c r="P346" s="73"/>
      <c r="Q346" s="73"/>
      <c r="R346" s="73"/>
      <c r="S346" s="25">
        <f t="shared" si="10"/>
        <v>0</v>
      </c>
      <c r="T346" s="9"/>
    </row>
    <row r="347" spans="1:20" ht="27.6" x14ac:dyDescent="0.3">
      <c r="A347" s="9"/>
      <c r="B347" s="19" t="s">
        <v>1431</v>
      </c>
      <c r="C347" s="40">
        <v>4</v>
      </c>
      <c r="D347" s="40">
        <v>5</v>
      </c>
      <c r="E347" s="41" t="s">
        <v>358</v>
      </c>
      <c r="F347" s="41" t="s">
        <v>359</v>
      </c>
      <c r="G347" s="42" t="s">
        <v>110</v>
      </c>
      <c r="H347" s="43" t="s">
        <v>360</v>
      </c>
      <c r="I347" s="42">
        <v>323976</v>
      </c>
      <c r="J347" s="43" t="s">
        <v>361</v>
      </c>
      <c r="K347" s="40" t="s">
        <v>26</v>
      </c>
      <c r="L347" s="40">
        <v>100</v>
      </c>
      <c r="M347" s="40">
        <v>100</v>
      </c>
      <c r="N347" s="42" t="s">
        <v>9</v>
      </c>
      <c r="O347" s="42" t="s">
        <v>22</v>
      </c>
      <c r="P347" s="73"/>
      <c r="Q347" s="73"/>
      <c r="R347" s="73"/>
      <c r="S347" s="25">
        <f t="shared" si="10"/>
        <v>0</v>
      </c>
      <c r="T347" s="9"/>
    </row>
    <row r="348" spans="1:20" ht="27.6" x14ac:dyDescent="0.3">
      <c r="A348" s="9"/>
      <c r="B348" s="19" t="s">
        <v>1432</v>
      </c>
      <c r="C348" s="40">
        <v>1</v>
      </c>
      <c r="D348" s="40">
        <v>6</v>
      </c>
      <c r="E348" s="41" t="s">
        <v>362</v>
      </c>
      <c r="F348" s="41" t="s">
        <v>363</v>
      </c>
      <c r="G348" s="42" t="s">
        <v>3</v>
      </c>
      <c r="H348" s="43" t="s">
        <v>364</v>
      </c>
      <c r="I348" s="42" t="s">
        <v>365</v>
      </c>
      <c r="J348" s="43" t="s">
        <v>366</v>
      </c>
      <c r="K348" s="40" t="s">
        <v>26</v>
      </c>
      <c r="L348" s="40" t="s">
        <v>367</v>
      </c>
      <c r="M348" s="40">
        <v>600</v>
      </c>
      <c r="N348" s="42" t="s">
        <v>95</v>
      </c>
      <c r="O348" s="42" t="s">
        <v>155</v>
      </c>
      <c r="P348" s="73"/>
      <c r="Q348" s="73"/>
      <c r="R348" s="73"/>
      <c r="S348" s="25">
        <f t="shared" si="10"/>
        <v>0</v>
      </c>
      <c r="T348" s="9"/>
    </row>
    <row r="349" spans="1:20" x14ac:dyDescent="0.3">
      <c r="A349" s="9"/>
      <c r="B349" s="19" t="s">
        <v>1433</v>
      </c>
      <c r="C349" s="40">
        <v>3</v>
      </c>
      <c r="D349" s="40">
        <v>6</v>
      </c>
      <c r="E349" s="41" t="s">
        <v>368</v>
      </c>
      <c r="F349" s="41" t="s">
        <v>1085</v>
      </c>
      <c r="G349" s="42" t="s">
        <v>3</v>
      </c>
      <c r="H349" s="43" t="s">
        <v>369</v>
      </c>
      <c r="I349" s="42"/>
      <c r="J349" s="43"/>
      <c r="K349" s="40" t="s">
        <v>370</v>
      </c>
      <c r="L349" s="40" t="s">
        <v>371</v>
      </c>
      <c r="M349" s="40">
        <v>500</v>
      </c>
      <c r="N349" s="42" t="s">
        <v>99</v>
      </c>
      <c r="O349" s="42"/>
      <c r="P349" s="73"/>
      <c r="Q349" s="73"/>
      <c r="R349" s="73"/>
      <c r="S349" s="25">
        <f t="shared" si="10"/>
        <v>0</v>
      </c>
      <c r="T349" s="9"/>
    </row>
    <row r="350" spans="1:20" ht="27.6" x14ac:dyDescent="0.3">
      <c r="A350" s="9"/>
      <c r="B350" s="19" t="s">
        <v>1434</v>
      </c>
      <c r="C350" s="40">
        <v>3</v>
      </c>
      <c r="D350" s="40">
        <v>6</v>
      </c>
      <c r="E350" s="41" t="s">
        <v>368</v>
      </c>
      <c r="F350" s="41" t="s">
        <v>1085</v>
      </c>
      <c r="G350" s="42" t="s">
        <v>15</v>
      </c>
      <c r="H350" s="43" t="s">
        <v>372</v>
      </c>
      <c r="I350" s="42">
        <v>11087870100</v>
      </c>
      <c r="J350" s="43"/>
      <c r="K350" s="40" t="s">
        <v>373</v>
      </c>
      <c r="L350" s="40" t="s">
        <v>8</v>
      </c>
      <c r="M350" s="40">
        <v>400</v>
      </c>
      <c r="N350" s="42" t="s">
        <v>99</v>
      </c>
      <c r="O350" s="42"/>
      <c r="P350" s="73"/>
      <c r="Q350" s="73"/>
      <c r="R350" s="73"/>
      <c r="S350" s="25">
        <f t="shared" si="10"/>
        <v>0</v>
      </c>
      <c r="T350" s="9"/>
    </row>
    <row r="351" spans="1:20" x14ac:dyDescent="0.3">
      <c r="A351" s="9"/>
      <c r="B351" s="19" t="s">
        <v>1435</v>
      </c>
      <c r="C351" s="40">
        <v>3</v>
      </c>
      <c r="D351" s="40">
        <v>6</v>
      </c>
      <c r="E351" s="41" t="s">
        <v>374</v>
      </c>
      <c r="F351" s="41" t="s">
        <v>1086</v>
      </c>
      <c r="G351" s="42" t="s">
        <v>3</v>
      </c>
      <c r="H351" s="43" t="s">
        <v>369</v>
      </c>
      <c r="I351" s="42"/>
      <c r="J351" s="43"/>
      <c r="K351" s="40" t="s">
        <v>373</v>
      </c>
      <c r="L351" s="40" t="s">
        <v>8</v>
      </c>
      <c r="M351" s="40">
        <v>500</v>
      </c>
      <c r="N351" s="42" t="s">
        <v>99</v>
      </c>
      <c r="O351" s="42"/>
      <c r="P351" s="73"/>
      <c r="Q351" s="73"/>
      <c r="R351" s="73"/>
      <c r="S351" s="25">
        <f t="shared" si="10"/>
        <v>0</v>
      </c>
      <c r="T351" s="9"/>
    </row>
    <row r="352" spans="1:20" ht="27.6" x14ac:dyDescent="0.3">
      <c r="A352" s="9"/>
      <c r="B352" s="19" t="s">
        <v>1436</v>
      </c>
      <c r="C352" s="40">
        <v>3</v>
      </c>
      <c r="D352" s="40">
        <v>6</v>
      </c>
      <c r="E352" s="41" t="s">
        <v>374</v>
      </c>
      <c r="F352" s="41" t="s">
        <v>1086</v>
      </c>
      <c r="G352" s="42" t="s">
        <v>15</v>
      </c>
      <c r="H352" s="43" t="s">
        <v>372</v>
      </c>
      <c r="I352" s="42">
        <v>11087870100</v>
      </c>
      <c r="J352" s="43"/>
      <c r="K352" s="40" t="s">
        <v>373</v>
      </c>
      <c r="L352" s="40" t="s">
        <v>8</v>
      </c>
      <c r="M352" s="40">
        <v>500</v>
      </c>
      <c r="N352" s="42" t="s">
        <v>99</v>
      </c>
      <c r="O352" s="42"/>
      <c r="P352" s="73"/>
      <c r="Q352" s="73"/>
      <c r="R352" s="73"/>
      <c r="S352" s="25">
        <f t="shared" si="10"/>
        <v>0</v>
      </c>
      <c r="T352" s="9"/>
    </row>
    <row r="353" spans="1:20" ht="41.4" x14ac:dyDescent="0.3">
      <c r="A353" s="9"/>
      <c r="B353" s="19" t="s">
        <v>1437</v>
      </c>
      <c r="C353" s="40">
        <v>4</v>
      </c>
      <c r="D353" s="40">
        <v>6</v>
      </c>
      <c r="E353" s="41" t="s">
        <v>375</v>
      </c>
      <c r="F353" s="41" t="s">
        <v>376</v>
      </c>
      <c r="G353" s="42" t="s">
        <v>47</v>
      </c>
      <c r="H353" s="43" t="s">
        <v>377</v>
      </c>
      <c r="I353" s="42">
        <v>2238748</v>
      </c>
      <c r="J353" s="43">
        <v>276</v>
      </c>
      <c r="K353" s="40" t="s">
        <v>30</v>
      </c>
      <c r="L353" s="40">
        <v>250</v>
      </c>
      <c r="M353" s="40">
        <v>275</v>
      </c>
      <c r="N353" s="42" t="s">
        <v>9</v>
      </c>
      <c r="O353" s="42" t="s">
        <v>22</v>
      </c>
      <c r="P353" s="73"/>
      <c r="Q353" s="73"/>
      <c r="R353" s="73"/>
      <c r="S353" s="25">
        <f t="shared" si="10"/>
        <v>0</v>
      </c>
      <c r="T353" s="9"/>
    </row>
    <row r="354" spans="1:20" ht="41.4" x14ac:dyDescent="0.3">
      <c r="A354" s="9"/>
      <c r="B354" s="19" t="s">
        <v>1438</v>
      </c>
      <c r="C354" s="40">
        <v>4</v>
      </c>
      <c r="D354" s="40">
        <v>6</v>
      </c>
      <c r="E354" s="41" t="s">
        <v>378</v>
      </c>
      <c r="F354" s="41" t="s">
        <v>379</v>
      </c>
      <c r="G354" s="42" t="s">
        <v>15</v>
      </c>
      <c r="H354" s="43" t="s">
        <v>380</v>
      </c>
      <c r="I354" s="42">
        <v>2106181</v>
      </c>
      <c r="J354" s="43">
        <v>102.4</v>
      </c>
      <c r="K354" s="40" t="s">
        <v>7</v>
      </c>
      <c r="L354" s="40">
        <v>140</v>
      </c>
      <c r="M354" s="40">
        <v>35</v>
      </c>
      <c r="N354" s="42" t="s">
        <v>9</v>
      </c>
      <c r="O354" s="42" t="s">
        <v>22</v>
      </c>
      <c r="P354" s="73"/>
      <c r="Q354" s="73"/>
      <c r="R354" s="73"/>
      <c r="S354" s="25">
        <f t="shared" si="10"/>
        <v>0</v>
      </c>
      <c r="T354" s="9"/>
    </row>
    <row r="355" spans="1:20" ht="27.6" x14ac:dyDescent="0.3">
      <c r="A355" s="9"/>
      <c r="B355" s="19" t="s">
        <v>1439</v>
      </c>
      <c r="C355" s="40">
        <v>2</v>
      </c>
      <c r="D355" s="40">
        <v>6</v>
      </c>
      <c r="E355" s="41" t="s">
        <v>381</v>
      </c>
      <c r="F355" s="41" t="s">
        <v>382</v>
      </c>
      <c r="G355" s="42" t="s">
        <v>383</v>
      </c>
      <c r="H355" s="43">
        <v>28031982</v>
      </c>
      <c r="I355" s="42" t="s">
        <v>384</v>
      </c>
      <c r="J355" s="43">
        <v>240.3</v>
      </c>
      <c r="K355" s="40" t="s">
        <v>26</v>
      </c>
      <c r="L355" s="40">
        <v>250</v>
      </c>
      <c r="M355" s="40">
        <v>100</v>
      </c>
      <c r="N355" s="42" t="s">
        <v>307</v>
      </c>
      <c r="O355" s="42" t="s">
        <v>10</v>
      </c>
      <c r="P355" s="73"/>
      <c r="Q355" s="73"/>
      <c r="R355" s="73"/>
      <c r="S355" s="25">
        <f t="shared" si="10"/>
        <v>0</v>
      </c>
      <c r="T355" s="9"/>
    </row>
    <row r="356" spans="1:20" ht="27.6" x14ac:dyDescent="0.3">
      <c r="A356" s="9"/>
      <c r="B356" s="19" t="s">
        <v>1440</v>
      </c>
      <c r="C356" s="40">
        <v>2</v>
      </c>
      <c r="D356" s="40">
        <v>6</v>
      </c>
      <c r="E356" s="41" t="s">
        <v>385</v>
      </c>
      <c r="F356" s="41" t="s">
        <v>386</v>
      </c>
      <c r="G356" s="42" t="s">
        <v>383</v>
      </c>
      <c r="H356" s="43">
        <v>28031982</v>
      </c>
      <c r="I356" s="42" t="s">
        <v>387</v>
      </c>
      <c r="J356" s="43">
        <v>208.9</v>
      </c>
      <c r="K356" s="40" t="s">
        <v>26</v>
      </c>
      <c r="L356" s="40">
        <v>250</v>
      </c>
      <c r="M356" s="40">
        <v>100</v>
      </c>
      <c r="N356" s="42" t="s">
        <v>307</v>
      </c>
      <c r="O356" s="42" t="s">
        <v>10</v>
      </c>
      <c r="P356" s="73"/>
      <c r="Q356" s="73"/>
      <c r="R356" s="73"/>
      <c r="S356" s="25">
        <f t="shared" si="10"/>
        <v>0</v>
      </c>
      <c r="T356" s="9"/>
    </row>
    <row r="357" spans="1:20" x14ac:dyDescent="0.3">
      <c r="A357" s="9"/>
      <c r="B357" s="19" t="s">
        <v>1441</v>
      </c>
      <c r="C357" s="40">
        <v>1</v>
      </c>
      <c r="D357" s="40">
        <v>6</v>
      </c>
      <c r="E357" s="41" t="s">
        <v>388</v>
      </c>
      <c r="F357" s="41" t="s">
        <v>389</v>
      </c>
      <c r="G357" s="42" t="s">
        <v>15</v>
      </c>
      <c r="H357" s="43">
        <v>2590760100</v>
      </c>
      <c r="I357" s="42"/>
      <c r="J357" s="43"/>
      <c r="K357" s="40" t="s">
        <v>30</v>
      </c>
      <c r="L357" s="40" t="s">
        <v>8</v>
      </c>
      <c r="M357" s="40">
        <v>15</v>
      </c>
      <c r="N357" s="42" t="s">
        <v>31</v>
      </c>
      <c r="O357" s="42"/>
      <c r="P357" s="73"/>
      <c r="Q357" s="73"/>
      <c r="R357" s="73"/>
      <c r="S357" s="25">
        <f t="shared" si="10"/>
        <v>0</v>
      </c>
      <c r="T357" s="9"/>
    </row>
    <row r="358" spans="1:20" ht="27.6" x14ac:dyDescent="0.3">
      <c r="A358" s="9"/>
      <c r="B358" s="19" t="s">
        <v>1442</v>
      </c>
      <c r="C358" s="40">
        <v>2</v>
      </c>
      <c r="D358" s="40">
        <v>6</v>
      </c>
      <c r="E358" s="41" t="s">
        <v>390</v>
      </c>
      <c r="F358" s="41" t="s">
        <v>391</v>
      </c>
      <c r="G358" s="42" t="s">
        <v>313</v>
      </c>
      <c r="H358" s="43" t="s">
        <v>8</v>
      </c>
      <c r="I358" s="42" t="s">
        <v>8</v>
      </c>
      <c r="J358" s="43" t="s">
        <v>8</v>
      </c>
      <c r="K358" s="40" t="s">
        <v>314</v>
      </c>
      <c r="L358" s="40" t="s">
        <v>8</v>
      </c>
      <c r="M358" s="40"/>
      <c r="N358" s="42" t="s">
        <v>16</v>
      </c>
      <c r="O358" s="42"/>
      <c r="P358" s="73"/>
      <c r="Q358" s="73"/>
      <c r="R358" s="73"/>
      <c r="S358" s="25">
        <f t="shared" si="10"/>
        <v>0</v>
      </c>
      <c r="T358" s="9"/>
    </row>
    <row r="359" spans="1:20" ht="27.6" x14ac:dyDescent="0.3">
      <c r="A359" s="9"/>
      <c r="B359" s="19" t="s">
        <v>1443</v>
      </c>
      <c r="C359" s="40">
        <v>4</v>
      </c>
      <c r="D359" s="40">
        <v>6</v>
      </c>
      <c r="E359" s="41" t="s">
        <v>392</v>
      </c>
      <c r="F359" s="41" t="s">
        <v>393</v>
      </c>
      <c r="G359" s="42" t="s">
        <v>34</v>
      </c>
      <c r="H359" s="43" t="s">
        <v>394</v>
      </c>
      <c r="I359" s="42" t="s">
        <v>395</v>
      </c>
      <c r="J359" s="43" t="s">
        <v>396</v>
      </c>
      <c r="K359" s="40" t="s">
        <v>26</v>
      </c>
      <c r="L359" s="40">
        <v>300</v>
      </c>
      <c r="M359" s="40">
        <v>350</v>
      </c>
      <c r="N359" s="42" t="s">
        <v>9</v>
      </c>
      <c r="O359" s="42" t="s">
        <v>10</v>
      </c>
      <c r="P359" s="73"/>
      <c r="Q359" s="73"/>
      <c r="R359" s="73"/>
      <c r="S359" s="25">
        <f t="shared" si="10"/>
        <v>0</v>
      </c>
      <c r="T359" s="9"/>
    </row>
    <row r="360" spans="1:20" ht="41.4" x14ac:dyDescent="0.3">
      <c r="A360" s="9"/>
      <c r="B360" s="19" t="s">
        <v>1444</v>
      </c>
      <c r="C360" s="40">
        <v>4</v>
      </c>
      <c r="D360" s="40">
        <v>6</v>
      </c>
      <c r="E360" s="41" t="s">
        <v>397</v>
      </c>
      <c r="F360" s="41" t="s">
        <v>398</v>
      </c>
      <c r="G360" s="42" t="s">
        <v>121</v>
      </c>
      <c r="H360" s="43" t="s">
        <v>399</v>
      </c>
      <c r="I360" s="42">
        <v>812317</v>
      </c>
      <c r="J360" s="43" t="s">
        <v>400</v>
      </c>
      <c r="K360" s="40" t="s">
        <v>26</v>
      </c>
      <c r="L360" s="40">
        <v>75</v>
      </c>
      <c r="M360" s="40">
        <v>37.5</v>
      </c>
      <c r="N360" s="42" t="s">
        <v>9</v>
      </c>
      <c r="O360" s="42" t="s">
        <v>22</v>
      </c>
      <c r="P360" s="73"/>
      <c r="Q360" s="73"/>
      <c r="R360" s="73"/>
      <c r="S360" s="25">
        <f t="shared" si="10"/>
        <v>0</v>
      </c>
      <c r="T360" s="9"/>
    </row>
    <row r="361" spans="1:20" x14ac:dyDescent="0.3">
      <c r="A361" s="9"/>
      <c r="B361" s="19" t="s">
        <v>1445</v>
      </c>
      <c r="C361" s="40">
        <v>2</v>
      </c>
      <c r="D361" s="40">
        <v>6</v>
      </c>
      <c r="E361" s="41" t="s">
        <v>401</v>
      </c>
      <c r="F361" s="41" t="s">
        <v>402</v>
      </c>
      <c r="G361" s="42" t="s">
        <v>403</v>
      </c>
      <c r="H361" s="43"/>
      <c r="I361" s="42"/>
      <c r="J361" s="43"/>
      <c r="K361" s="40" t="s">
        <v>30</v>
      </c>
      <c r="L361" s="40">
        <v>500</v>
      </c>
      <c r="M361" s="40">
        <v>25</v>
      </c>
      <c r="N361" s="42" t="s">
        <v>99</v>
      </c>
      <c r="O361" s="42"/>
      <c r="P361" s="73"/>
      <c r="Q361" s="73"/>
      <c r="R361" s="73"/>
      <c r="S361" s="25">
        <f t="shared" si="10"/>
        <v>0</v>
      </c>
      <c r="T361" s="9"/>
    </row>
    <row r="362" spans="1:20" ht="27.6" x14ac:dyDescent="0.3">
      <c r="A362" s="9"/>
      <c r="B362" s="19" t="s">
        <v>1446</v>
      </c>
      <c r="C362" s="40">
        <v>2</v>
      </c>
      <c r="D362" s="40">
        <v>6</v>
      </c>
      <c r="E362" s="41" t="s">
        <v>404</v>
      </c>
      <c r="F362" s="41" t="s">
        <v>402</v>
      </c>
      <c r="G362" s="42" t="s">
        <v>47</v>
      </c>
      <c r="H362" s="43"/>
      <c r="I362" s="42"/>
      <c r="J362" s="43"/>
      <c r="K362" s="40" t="s">
        <v>30</v>
      </c>
      <c r="L362" s="40">
        <v>750</v>
      </c>
      <c r="M362" s="40">
        <v>750</v>
      </c>
      <c r="N362" s="42" t="s">
        <v>99</v>
      </c>
      <c r="O362" s="42"/>
      <c r="P362" s="73"/>
      <c r="Q362" s="73"/>
      <c r="R362" s="73"/>
      <c r="S362" s="25">
        <f t="shared" si="10"/>
        <v>0</v>
      </c>
      <c r="T362" s="9"/>
    </row>
    <row r="363" spans="1:20" ht="41.4" x14ac:dyDescent="0.3">
      <c r="A363" s="9"/>
      <c r="B363" s="19" t="s">
        <v>1447</v>
      </c>
      <c r="C363" s="40">
        <v>1</v>
      </c>
      <c r="D363" s="40">
        <v>6</v>
      </c>
      <c r="E363" s="41" t="s">
        <v>405</v>
      </c>
      <c r="F363" s="41" t="s">
        <v>406</v>
      </c>
      <c r="G363" s="42" t="s">
        <v>102</v>
      </c>
      <c r="H363" s="43" t="s">
        <v>407</v>
      </c>
      <c r="I363" s="42" t="s">
        <v>408</v>
      </c>
      <c r="J363" s="43">
        <v>42.2</v>
      </c>
      <c r="K363" s="40" t="s">
        <v>30</v>
      </c>
      <c r="L363" s="40">
        <v>1100</v>
      </c>
      <c r="M363" s="40">
        <v>300</v>
      </c>
      <c r="N363" s="42" t="s">
        <v>16</v>
      </c>
      <c r="O363" s="42" t="s">
        <v>22</v>
      </c>
      <c r="P363" s="73"/>
      <c r="Q363" s="73"/>
      <c r="R363" s="73"/>
      <c r="S363" s="25">
        <f t="shared" si="10"/>
        <v>0</v>
      </c>
      <c r="T363" s="9"/>
    </row>
    <row r="364" spans="1:20" ht="41.4" x14ac:dyDescent="0.3">
      <c r="A364" s="9"/>
      <c r="B364" s="19" t="s">
        <v>1448</v>
      </c>
      <c r="C364" s="40">
        <v>1</v>
      </c>
      <c r="D364" s="40">
        <v>6</v>
      </c>
      <c r="E364" s="41" t="s">
        <v>409</v>
      </c>
      <c r="F364" s="41" t="s">
        <v>406</v>
      </c>
      <c r="G364" s="42" t="s">
        <v>3</v>
      </c>
      <c r="H364" s="43" t="s">
        <v>410</v>
      </c>
      <c r="I364" s="42" t="s">
        <v>411</v>
      </c>
      <c r="J364" s="43" t="s">
        <v>412</v>
      </c>
      <c r="K364" s="40" t="s">
        <v>26</v>
      </c>
      <c r="L364" s="40">
        <v>420</v>
      </c>
      <c r="M364" s="40">
        <v>250</v>
      </c>
      <c r="N364" s="42" t="s">
        <v>99</v>
      </c>
      <c r="O364" s="42" t="s">
        <v>22</v>
      </c>
      <c r="P364" s="73"/>
      <c r="Q364" s="73"/>
      <c r="R364" s="73"/>
      <c r="S364" s="25">
        <f t="shared" si="10"/>
        <v>0</v>
      </c>
      <c r="T364" s="9"/>
    </row>
    <row r="365" spans="1:20" ht="41.4" x14ac:dyDescent="0.3">
      <c r="A365" s="9"/>
      <c r="B365" s="19" t="s">
        <v>1449</v>
      </c>
      <c r="C365" s="40">
        <v>2</v>
      </c>
      <c r="D365" s="40">
        <v>6</v>
      </c>
      <c r="E365" s="41" t="s">
        <v>413</v>
      </c>
      <c r="F365" s="41" t="s">
        <v>406</v>
      </c>
      <c r="G365" s="42" t="s">
        <v>15</v>
      </c>
      <c r="H365" s="43"/>
      <c r="I365" s="42"/>
      <c r="J365" s="43"/>
      <c r="K365" s="40" t="s">
        <v>30</v>
      </c>
      <c r="L365" s="40">
        <v>60</v>
      </c>
      <c r="M365" s="40" t="s">
        <v>414</v>
      </c>
      <c r="N365" s="42" t="s">
        <v>21</v>
      </c>
      <c r="O365" s="42" t="s">
        <v>22</v>
      </c>
      <c r="P365" s="73"/>
      <c r="Q365" s="73"/>
      <c r="R365" s="73"/>
      <c r="S365" s="25">
        <f t="shared" si="10"/>
        <v>0</v>
      </c>
      <c r="T365" s="9"/>
    </row>
    <row r="366" spans="1:20" ht="41.4" x14ac:dyDescent="0.3">
      <c r="A366" s="9"/>
      <c r="B366" s="19" t="s">
        <v>1450</v>
      </c>
      <c r="C366" s="40">
        <v>1</v>
      </c>
      <c r="D366" s="40">
        <v>6</v>
      </c>
      <c r="E366" s="41" t="s">
        <v>415</v>
      </c>
      <c r="F366" s="41" t="s">
        <v>406</v>
      </c>
      <c r="G366" s="42" t="s">
        <v>47</v>
      </c>
      <c r="H366" s="43" t="s">
        <v>416</v>
      </c>
      <c r="I366" s="42">
        <v>204839</v>
      </c>
      <c r="J366" s="43" t="s">
        <v>417</v>
      </c>
      <c r="K366" s="40" t="s">
        <v>26</v>
      </c>
      <c r="L366" s="40">
        <v>250</v>
      </c>
      <c r="M366" s="40">
        <v>50</v>
      </c>
      <c r="N366" s="42" t="s">
        <v>99</v>
      </c>
      <c r="O366" s="42" t="s">
        <v>22</v>
      </c>
      <c r="P366" s="73"/>
      <c r="Q366" s="73"/>
      <c r="R366" s="73"/>
      <c r="S366" s="25">
        <f t="shared" si="10"/>
        <v>0</v>
      </c>
      <c r="T366" s="9"/>
    </row>
    <row r="367" spans="1:20" ht="41.4" x14ac:dyDescent="0.3">
      <c r="A367" s="9"/>
      <c r="B367" s="19" t="s">
        <v>1451</v>
      </c>
      <c r="C367" s="40">
        <v>1</v>
      </c>
      <c r="D367" s="40">
        <v>6</v>
      </c>
      <c r="E367" s="41" t="s">
        <v>418</v>
      </c>
      <c r="F367" s="41" t="s">
        <v>406</v>
      </c>
      <c r="G367" s="42" t="s">
        <v>47</v>
      </c>
      <c r="H367" s="43" t="s">
        <v>419</v>
      </c>
      <c r="I367" s="42">
        <v>3023838</v>
      </c>
      <c r="J367" s="43">
        <v>834</v>
      </c>
      <c r="K367" s="40" t="s">
        <v>30</v>
      </c>
      <c r="L367" s="40">
        <v>1074</v>
      </c>
      <c r="M367" s="40">
        <v>300</v>
      </c>
      <c r="N367" s="42" t="s">
        <v>99</v>
      </c>
      <c r="O367" s="42" t="s">
        <v>22</v>
      </c>
      <c r="P367" s="73"/>
      <c r="Q367" s="73"/>
      <c r="R367" s="73"/>
      <c r="S367" s="25">
        <f t="shared" si="10"/>
        <v>0</v>
      </c>
      <c r="T367" s="9"/>
    </row>
    <row r="368" spans="1:20" ht="41.4" x14ac:dyDescent="0.3">
      <c r="A368" s="9"/>
      <c r="B368" s="19" t="s">
        <v>1452</v>
      </c>
      <c r="C368" s="40">
        <v>1</v>
      </c>
      <c r="D368" s="40">
        <v>6</v>
      </c>
      <c r="E368" s="41" t="s">
        <v>1087</v>
      </c>
      <c r="F368" s="41" t="s">
        <v>406</v>
      </c>
      <c r="G368" s="42" t="s">
        <v>420</v>
      </c>
      <c r="H368" s="43"/>
      <c r="I368" s="42" t="s">
        <v>421</v>
      </c>
      <c r="J368" s="43" t="s">
        <v>422</v>
      </c>
      <c r="K368" s="40" t="s">
        <v>30</v>
      </c>
      <c r="L368" s="40">
        <v>2000</v>
      </c>
      <c r="M368" s="40">
        <v>500</v>
      </c>
      <c r="N368" s="42" t="s">
        <v>99</v>
      </c>
      <c r="O368" s="42" t="s">
        <v>10</v>
      </c>
      <c r="P368" s="73"/>
      <c r="Q368" s="73"/>
      <c r="R368" s="73"/>
      <c r="S368" s="25">
        <f t="shared" si="10"/>
        <v>0</v>
      </c>
      <c r="T368" s="9"/>
    </row>
    <row r="369" spans="1:20" ht="41.4" x14ac:dyDescent="0.3">
      <c r="A369" s="9"/>
      <c r="B369" s="19" t="s">
        <v>1453</v>
      </c>
      <c r="C369" s="40">
        <v>1</v>
      </c>
      <c r="D369" s="40">
        <v>6</v>
      </c>
      <c r="E369" s="41" t="s">
        <v>423</v>
      </c>
      <c r="F369" s="41" t="s">
        <v>406</v>
      </c>
      <c r="G369" s="42" t="s">
        <v>40</v>
      </c>
      <c r="H369" s="43" t="s">
        <v>424</v>
      </c>
      <c r="I369" s="42" t="s">
        <v>425</v>
      </c>
      <c r="J369" s="43" t="s">
        <v>426</v>
      </c>
      <c r="K369" s="40" t="s">
        <v>30</v>
      </c>
      <c r="L369" s="40">
        <v>500</v>
      </c>
      <c r="M369" s="40">
        <v>175</v>
      </c>
      <c r="N369" s="42" t="s">
        <v>99</v>
      </c>
      <c r="O369" s="42" t="s">
        <v>22</v>
      </c>
      <c r="P369" s="73"/>
      <c r="Q369" s="73"/>
      <c r="R369" s="73"/>
      <c r="S369" s="25">
        <f t="shared" si="10"/>
        <v>0</v>
      </c>
      <c r="T369" s="9"/>
    </row>
    <row r="370" spans="1:20" ht="41.4" x14ac:dyDescent="0.3">
      <c r="A370" s="9"/>
      <c r="B370" s="19" t="s">
        <v>1454</v>
      </c>
      <c r="C370" s="40">
        <v>1</v>
      </c>
      <c r="D370" s="40">
        <v>6</v>
      </c>
      <c r="E370" s="41" t="s">
        <v>427</v>
      </c>
      <c r="F370" s="41" t="s">
        <v>406</v>
      </c>
      <c r="G370" s="42" t="s">
        <v>40</v>
      </c>
      <c r="H370" s="43" t="s">
        <v>428</v>
      </c>
      <c r="I370" s="42" t="s">
        <v>429</v>
      </c>
      <c r="J370" s="43" t="s">
        <v>430</v>
      </c>
      <c r="K370" s="40" t="s">
        <v>26</v>
      </c>
      <c r="L370" s="40">
        <v>4000</v>
      </c>
      <c r="M370" s="40">
        <v>750</v>
      </c>
      <c r="N370" s="42" t="s">
        <v>99</v>
      </c>
      <c r="O370" s="42" t="s">
        <v>10</v>
      </c>
      <c r="P370" s="73"/>
      <c r="Q370" s="73"/>
      <c r="R370" s="73"/>
      <c r="S370" s="25">
        <f t="shared" si="10"/>
        <v>0</v>
      </c>
      <c r="T370" s="9"/>
    </row>
    <row r="371" spans="1:20" ht="27.6" x14ac:dyDescent="0.3">
      <c r="A371" s="9"/>
      <c r="B371" s="19" t="s">
        <v>1455</v>
      </c>
      <c r="C371" s="40">
        <v>1</v>
      </c>
      <c r="D371" s="40">
        <v>6</v>
      </c>
      <c r="E371" s="41" t="s">
        <v>431</v>
      </c>
      <c r="F371" s="41" t="s">
        <v>432</v>
      </c>
      <c r="G371" s="42" t="s">
        <v>102</v>
      </c>
      <c r="H371" s="43"/>
      <c r="I371" s="42"/>
      <c r="J371" s="43"/>
      <c r="K371" s="40" t="s">
        <v>30</v>
      </c>
      <c r="L371" s="40">
        <v>6000</v>
      </c>
      <c r="M371" s="40">
        <v>540</v>
      </c>
      <c r="N371" s="42" t="s">
        <v>251</v>
      </c>
      <c r="O371" s="42"/>
      <c r="P371" s="73"/>
      <c r="Q371" s="73"/>
      <c r="R371" s="73"/>
      <c r="S371" s="25">
        <f t="shared" si="10"/>
        <v>0</v>
      </c>
      <c r="T371" s="9"/>
    </row>
    <row r="372" spans="1:20" ht="27.6" x14ac:dyDescent="0.3">
      <c r="A372" s="9"/>
      <c r="B372" s="19" t="s">
        <v>1456</v>
      </c>
      <c r="C372" s="40">
        <v>1</v>
      </c>
      <c r="D372" s="40">
        <v>6</v>
      </c>
      <c r="E372" s="41" t="s">
        <v>431</v>
      </c>
      <c r="F372" s="41" t="s">
        <v>432</v>
      </c>
      <c r="G372" s="42" t="s">
        <v>102</v>
      </c>
      <c r="H372" s="43"/>
      <c r="I372" s="42"/>
      <c r="J372" s="43"/>
      <c r="K372" s="40" t="s">
        <v>30</v>
      </c>
      <c r="L372" s="40" t="s">
        <v>8</v>
      </c>
      <c r="M372" s="40">
        <v>540</v>
      </c>
      <c r="N372" s="42" t="s">
        <v>251</v>
      </c>
      <c r="O372" s="42"/>
      <c r="P372" s="73"/>
      <c r="Q372" s="73"/>
      <c r="R372" s="73"/>
      <c r="S372" s="25">
        <f t="shared" si="10"/>
        <v>0</v>
      </c>
      <c r="T372" s="9"/>
    </row>
    <row r="373" spans="1:20" ht="27.6" x14ac:dyDescent="0.3">
      <c r="A373" s="9"/>
      <c r="B373" s="19" t="s">
        <v>1457</v>
      </c>
      <c r="C373" s="40">
        <v>1</v>
      </c>
      <c r="D373" s="40">
        <v>6</v>
      </c>
      <c r="E373" s="41" t="s">
        <v>431</v>
      </c>
      <c r="F373" s="41" t="s">
        <v>432</v>
      </c>
      <c r="G373" s="42" t="s">
        <v>102</v>
      </c>
      <c r="H373" s="43"/>
      <c r="I373" s="42"/>
      <c r="J373" s="43"/>
      <c r="K373" s="40" t="s">
        <v>30</v>
      </c>
      <c r="L373" s="40" t="s">
        <v>8</v>
      </c>
      <c r="M373" s="40">
        <v>1100</v>
      </c>
      <c r="N373" s="42" t="s">
        <v>251</v>
      </c>
      <c r="O373" s="42"/>
      <c r="P373" s="73"/>
      <c r="Q373" s="73"/>
      <c r="R373" s="73"/>
      <c r="S373" s="25">
        <f t="shared" ref="S373:S399" si="11">SUM(P373:R373)</f>
        <v>0</v>
      </c>
      <c r="T373" s="9"/>
    </row>
    <row r="374" spans="1:20" ht="27.6" x14ac:dyDescent="0.3">
      <c r="A374" s="9"/>
      <c r="B374" s="19" t="s">
        <v>1458</v>
      </c>
      <c r="C374" s="40">
        <v>1</v>
      </c>
      <c r="D374" s="40">
        <v>6</v>
      </c>
      <c r="E374" s="41" t="s">
        <v>431</v>
      </c>
      <c r="F374" s="41" t="s">
        <v>432</v>
      </c>
      <c r="G374" s="42" t="s">
        <v>102</v>
      </c>
      <c r="H374" s="43"/>
      <c r="I374" s="42"/>
      <c r="J374" s="43"/>
      <c r="K374" s="40" t="s">
        <v>433</v>
      </c>
      <c r="L374" s="40" t="s">
        <v>8</v>
      </c>
      <c r="M374" s="40">
        <v>540</v>
      </c>
      <c r="N374" s="42" t="s">
        <v>251</v>
      </c>
      <c r="O374" s="42"/>
      <c r="P374" s="73"/>
      <c r="Q374" s="73"/>
      <c r="R374" s="73"/>
      <c r="S374" s="25">
        <f t="shared" si="11"/>
        <v>0</v>
      </c>
      <c r="T374" s="9"/>
    </row>
    <row r="375" spans="1:20" ht="41.4" x14ac:dyDescent="0.3">
      <c r="A375" s="9"/>
      <c r="B375" s="19" t="s">
        <v>1459</v>
      </c>
      <c r="C375" s="40">
        <v>1</v>
      </c>
      <c r="D375" s="40">
        <v>6</v>
      </c>
      <c r="E375" s="41" t="s">
        <v>434</v>
      </c>
      <c r="F375" s="41" t="s">
        <v>435</v>
      </c>
      <c r="G375" s="42" t="s">
        <v>15</v>
      </c>
      <c r="H375" s="43" t="s">
        <v>436</v>
      </c>
      <c r="I375" s="42">
        <v>887080</v>
      </c>
      <c r="J375" s="43" t="s">
        <v>437</v>
      </c>
      <c r="K375" s="40" t="s">
        <v>26</v>
      </c>
      <c r="L375" s="40"/>
      <c r="M375" s="40"/>
      <c r="N375" s="42" t="s">
        <v>99</v>
      </c>
      <c r="O375" s="42" t="s">
        <v>10</v>
      </c>
      <c r="P375" s="73"/>
      <c r="Q375" s="73"/>
      <c r="R375" s="73"/>
      <c r="S375" s="25">
        <f t="shared" si="11"/>
        <v>0</v>
      </c>
      <c r="T375" s="9"/>
    </row>
    <row r="376" spans="1:20" ht="41.4" x14ac:dyDescent="0.3">
      <c r="A376" s="9"/>
      <c r="B376" s="19" t="s">
        <v>1460</v>
      </c>
      <c r="C376" s="40">
        <v>4</v>
      </c>
      <c r="D376" s="40">
        <v>6</v>
      </c>
      <c r="E376" s="41" t="s">
        <v>438</v>
      </c>
      <c r="F376" s="41" t="s">
        <v>439</v>
      </c>
      <c r="G376" s="42" t="s">
        <v>110</v>
      </c>
      <c r="H376" s="43" t="s">
        <v>440</v>
      </c>
      <c r="I376" s="42">
        <v>280452</v>
      </c>
      <c r="J376" s="43">
        <v>25.3</v>
      </c>
      <c r="K376" s="40" t="s">
        <v>30</v>
      </c>
      <c r="L376" s="40">
        <v>100</v>
      </c>
      <c r="M376" s="40">
        <v>25</v>
      </c>
      <c r="N376" s="42" t="s">
        <v>9</v>
      </c>
      <c r="O376" s="42" t="s">
        <v>10</v>
      </c>
      <c r="P376" s="73"/>
      <c r="Q376" s="73"/>
      <c r="R376" s="73"/>
      <c r="S376" s="25">
        <f t="shared" si="11"/>
        <v>0</v>
      </c>
      <c r="T376" s="9"/>
    </row>
    <row r="377" spans="1:20" ht="27.6" x14ac:dyDescent="0.3">
      <c r="A377" s="9"/>
      <c r="B377" s="19" t="s">
        <v>1461</v>
      </c>
      <c r="C377" s="40">
        <v>1</v>
      </c>
      <c r="D377" s="40">
        <v>6</v>
      </c>
      <c r="E377" s="41" t="s">
        <v>441</v>
      </c>
      <c r="F377" s="41" t="s">
        <v>442</v>
      </c>
      <c r="G377" s="42" t="s">
        <v>8</v>
      </c>
      <c r="H377" s="43" t="s">
        <v>8</v>
      </c>
      <c r="I377" s="42" t="s">
        <v>8</v>
      </c>
      <c r="J377" s="43" t="s">
        <v>8</v>
      </c>
      <c r="K377" s="40" t="s">
        <v>7</v>
      </c>
      <c r="L377" s="40" t="s">
        <v>8</v>
      </c>
      <c r="M377" s="40" t="s">
        <v>8</v>
      </c>
      <c r="N377" s="42" t="s">
        <v>99</v>
      </c>
      <c r="O377" s="42" t="s">
        <v>8</v>
      </c>
      <c r="P377" s="73"/>
      <c r="Q377" s="73"/>
      <c r="R377" s="73"/>
      <c r="S377" s="25">
        <f t="shared" si="11"/>
        <v>0</v>
      </c>
      <c r="T377" s="9"/>
    </row>
    <row r="378" spans="1:20" ht="27.6" x14ac:dyDescent="0.3">
      <c r="A378" s="9"/>
      <c r="B378" s="19" t="s">
        <v>1462</v>
      </c>
      <c r="C378" s="40">
        <v>2</v>
      </c>
      <c r="D378" s="40">
        <v>6</v>
      </c>
      <c r="E378" s="41" t="s">
        <v>443</v>
      </c>
      <c r="F378" s="41" t="s">
        <v>444</v>
      </c>
      <c r="G378" s="42" t="s">
        <v>445</v>
      </c>
      <c r="H378" s="43"/>
      <c r="I378" s="42"/>
      <c r="J378" s="43"/>
      <c r="K378" s="40" t="s">
        <v>446</v>
      </c>
      <c r="L378" s="40">
        <v>350</v>
      </c>
      <c r="M378" s="40">
        <v>400</v>
      </c>
      <c r="N378" s="42" t="s">
        <v>99</v>
      </c>
      <c r="O378" s="42"/>
      <c r="P378" s="73"/>
      <c r="Q378" s="73"/>
      <c r="R378" s="73"/>
      <c r="S378" s="25">
        <f t="shared" si="11"/>
        <v>0</v>
      </c>
      <c r="T378" s="9"/>
    </row>
    <row r="379" spans="1:20" ht="27.6" x14ac:dyDescent="0.3">
      <c r="A379" s="9"/>
      <c r="B379" s="19" t="s">
        <v>1463</v>
      </c>
      <c r="C379" s="40">
        <v>1</v>
      </c>
      <c r="D379" s="40">
        <v>6</v>
      </c>
      <c r="E379" s="41" t="s">
        <v>447</v>
      </c>
      <c r="F379" s="41" t="s">
        <v>448</v>
      </c>
      <c r="G379" s="42" t="s">
        <v>449</v>
      </c>
      <c r="H379" s="43" t="s">
        <v>450</v>
      </c>
      <c r="I379" s="42">
        <v>707965</v>
      </c>
      <c r="J379" s="43" t="s">
        <v>451</v>
      </c>
      <c r="K379" s="40" t="s">
        <v>26</v>
      </c>
      <c r="L379" s="40">
        <v>300</v>
      </c>
      <c r="M379" s="40">
        <v>150</v>
      </c>
      <c r="N379" s="42" t="s">
        <v>99</v>
      </c>
      <c r="O379" s="42" t="s">
        <v>10</v>
      </c>
      <c r="P379" s="73"/>
      <c r="Q379" s="73"/>
      <c r="R379" s="73"/>
      <c r="S379" s="25">
        <f t="shared" si="11"/>
        <v>0</v>
      </c>
      <c r="T379" s="9"/>
    </row>
    <row r="380" spans="1:20" ht="27.6" x14ac:dyDescent="0.3">
      <c r="A380" s="9"/>
      <c r="B380" s="19" t="s">
        <v>1464</v>
      </c>
      <c r="C380" s="40">
        <v>1</v>
      </c>
      <c r="D380" s="40">
        <v>6</v>
      </c>
      <c r="E380" s="41" t="s">
        <v>452</v>
      </c>
      <c r="F380" s="41" t="s">
        <v>448</v>
      </c>
      <c r="G380" s="42" t="s">
        <v>453</v>
      </c>
      <c r="H380" s="43" t="s">
        <v>454</v>
      </c>
      <c r="I380" s="42">
        <v>37108726</v>
      </c>
      <c r="J380" s="43" t="s">
        <v>455</v>
      </c>
      <c r="K380" s="40" t="s">
        <v>26</v>
      </c>
      <c r="L380" s="40" t="s">
        <v>456</v>
      </c>
      <c r="M380" s="40">
        <v>450</v>
      </c>
      <c r="N380" s="42" t="s">
        <v>99</v>
      </c>
      <c r="O380" s="42" t="s">
        <v>10</v>
      </c>
      <c r="P380" s="73"/>
      <c r="Q380" s="73"/>
      <c r="R380" s="73"/>
      <c r="S380" s="25">
        <f t="shared" si="11"/>
        <v>0</v>
      </c>
      <c r="T380" s="9"/>
    </row>
    <row r="381" spans="1:20" ht="27.6" x14ac:dyDescent="0.3">
      <c r="A381" s="9"/>
      <c r="B381" s="19" t="s">
        <v>1465</v>
      </c>
      <c r="C381" s="40">
        <v>1</v>
      </c>
      <c r="D381" s="40">
        <v>6</v>
      </c>
      <c r="E381" s="41" t="s">
        <v>457</v>
      </c>
      <c r="F381" s="41" t="s">
        <v>448</v>
      </c>
      <c r="G381" s="42" t="s">
        <v>458</v>
      </c>
      <c r="H381" s="43" t="s">
        <v>459</v>
      </c>
      <c r="I381" s="42" t="s">
        <v>460</v>
      </c>
      <c r="J381" s="43" t="s">
        <v>461</v>
      </c>
      <c r="K381" s="40" t="s">
        <v>26</v>
      </c>
      <c r="L381" s="40">
        <v>50</v>
      </c>
      <c r="M381" s="40">
        <v>50</v>
      </c>
      <c r="N381" s="42" t="s">
        <v>99</v>
      </c>
      <c r="O381" s="42" t="s">
        <v>10</v>
      </c>
      <c r="P381" s="73"/>
      <c r="Q381" s="73"/>
      <c r="R381" s="73"/>
      <c r="S381" s="25">
        <f t="shared" si="11"/>
        <v>0</v>
      </c>
      <c r="T381" s="9"/>
    </row>
    <row r="382" spans="1:20" ht="27.6" x14ac:dyDescent="0.3">
      <c r="A382" s="9"/>
      <c r="B382" s="19" t="s">
        <v>1466</v>
      </c>
      <c r="C382" s="40">
        <v>1</v>
      </c>
      <c r="D382" s="40">
        <v>6</v>
      </c>
      <c r="E382" s="41" t="s">
        <v>462</v>
      </c>
      <c r="F382" s="41" t="s">
        <v>448</v>
      </c>
      <c r="G382" s="42" t="s">
        <v>463</v>
      </c>
      <c r="H382" s="43">
        <v>3005099</v>
      </c>
      <c r="I382" s="42">
        <v>66366</v>
      </c>
      <c r="J382" s="43" t="s">
        <v>8</v>
      </c>
      <c r="K382" s="40" t="s">
        <v>26</v>
      </c>
      <c r="L382" s="40" t="s">
        <v>8</v>
      </c>
      <c r="M382" s="40">
        <v>300</v>
      </c>
      <c r="N382" s="42" t="s">
        <v>99</v>
      </c>
      <c r="O382" s="42" t="s">
        <v>10</v>
      </c>
      <c r="P382" s="73"/>
      <c r="Q382" s="73"/>
      <c r="R382" s="73"/>
      <c r="S382" s="25">
        <f t="shared" si="11"/>
        <v>0</v>
      </c>
      <c r="T382" s="9"/>
    </row>
    <row r="383" spans="1:20" ht="27.6" x14ac:dyDescent="0.3">
      <c r="A383" s="9"/>
      <c r="B383" s="19" t="s">
        <v>1467</v>
      </c>
      <c r="C383" s="40">
        <v>1</v>
      </c>
      <c r="D383" s="40">
        <v>6</v>
      </c>
      <c r="E383" s="41" t="s">
        <v>464</v>
      </c>
      <c r="F383" s="41" t="s">
        <v>465</v>
      </c>
      <c r="G383" s="42" t="s">
        <v>466</v>
      </c>
      <c r="H383" s="43" t="s">
        <v>467</v>
      </c>
      <c r="I383" s="42">
        <v>635576</v>
      </c>
      <c r="J383" s="43" t="s">
        <v>468</v>
      </c>
      <c r="K383" s="40" t="s">
        <v>26</v>
      </c>
      <c r="L383" s="40">
        <v>300</v>
      </c>
      <c r="M383" s="40">
        <v>605</v>
      </c>
      <c r="N383" s="42" t="s">
        <v>99</v>
      </c>
      <c r="O383" s="42" t="s">
        <v>10</v>
      </c>
      <c r="P383" s="73"/>
      <c r="Q383" s="73"/>
      <c r="R383" s="73"/>
      <c r="S383" s="25">
        <f t="shared" si="11"/>
        <v>0</v>
      </c>
      <c r="T383" s="9"/>
    </row>
    <row r="384" spans="1:20" ht="27.6" x14ac:dyDescent="0.3">
      <c r="A384" s="9"/>
      <c r="B384" s="19" t="s">
        <v>1468</v>
      </c>
      <c r="C384" s="40">
        <v>4</v>
      </c>
      <c r="D384" s="40">
        <v>6</v>
      </c>
      <c r="E384" s="41" t="s">
        <v>469</v>
      </c>
      <c r="F384" s="41" t="s">
        <v>470</v>
      </c>
      <c r="G384" s="42" t="s">
        <v>3</v>
      </c>
      <c r="H384" s="43" t="s">
        <v>471</v>
      </c>
      <c r="I384" s="42" t="s">
        <v>472</v>
      </c>
      <c r="J384" s="43">
        <v>21.2</v>
      </c>
      <c r="K384" s="40" t="s">
        <v>7</v>
      </c>
      <c r="L384" s="40" t="s">
        <v>8</v>
      </c>
      <c r="M384" s="40">
        <v>100</v>
      </c>
      <c r="N384" s="42" t="s">
        <v>9</v>
      </c>
      <c r="O384" s="42" t="s">
        <v>22</v>
      </c>
      <c r="P384" s="73"/>
      <c r="Q384" s="73"/>
      <c r="R384" s="73"/>
      <c r="S384" s="25">
        <f t="shared" si="11"/>
        <v>0</v>
      </c>
      <c r="T384" s="9"/>
    </row>
    <row r="385" spans="1:20" ht="27.6" x14ac:dyDescent="0.3">
      <c r="A385" s="9"/>
      <c r="B385" s="19" t="s">
        <v>1469</v>
      </c>
      <c r="C385" s="40">
        <v>4</v>
      </c>
      <c r="D385" s="40">
        <v>6</v>
      </c>
      <c r="E385" s="41" t="s">
        <v>473</v>
      </c>
      <c r="F385" s="41" t="s">
        <v>474</v>
      </c>
      <c r="G385" s="42" t="s">
        <v>40</v>
      </c>
      <c r="H385" s="43" t="s">
        <v>475</v>
      </c>
      <c r="I385" s="42">
        <v>97370425</v>
      </c>
      <c r="J385" s="43" t="s">
        <v>476</v>
      </c>
      <c r="K385" s="40" t="s">
        <v>26</v>
      </c>
      <c r="L385" s="40">
        <v>75</v>
      </c>
      <c r="M385" s="40">
        <v>30</v>
      </c>
      <c r="N385" s="42" t="s">
        <v>9</v>
      </c>
      <c r="O385" s="42" t="s">
        <v>22</v>
      </c>
      <c r="P385" s="73"/>
      <c r="Q385" s="73"/>
      <c r="R385" s="73"/>
      <c r="S385" s="25">
        <f t="shared" si="11"/>
        <v>0</v>
      </c>
      <c r="T385" s="9"/>
    </row>
    <row r="386" spans="1:20" ht="27.6" x14ac:dyDescent="0.3">
      <c r="A386" s="9"/>
      <c r="B386" s="19" t="s">
        <v>1470</v>
      </c>
      <c r="C386" s="40">
        <v>1</v>
      </c>
      <c r="D386" s="40">
        <v>6</v>
      </c>
      <c r="E386" s="41" t="s">
        <v>477</v>
      </c>
      <c r="F386" s="41" t="s">
        <v>478</v>
      </c>
      <c r="G386" s="42" t="s">
        <v>47</v>
      </c>
      <c r="H386" s="43" t="s">
        <v>479</v>
      </c>
      <c r="I386" s="42">
        <v>2340870</v>
      </c>
      <c r="J386" s="43" t="s">
        <v>480</v>
      </c>
      <c r="K386" s="40" t="s">
        <v>26</v>
      </c>
      <c r="L386" s="40"/>
      <c r="M386" s="40">
        <v>525</v>
      </c>
      <c r="N386" s="42" t="s">
        <v>251</v>
      </c>
      <c r="O386" s="42" t="s">
        <v>481</v>
      </c>
      <c r="P386" s="73"/>
      <c r="Q386" s="73"/>
      <c r="R386" s="73"/>
      <c r="S386" s="25">
        <f t="shared" si="11"/>
        <v>0</v>
      </c>
      <c r="T386" s="9"/>
    </row>
    <row r="387" spans="1:20" ht="27.6" x14ac:dyDescent="0.3">
      <c r="A387" s="9"/>
      <c r="B387" s="19" t="s">
        <v>1471</v>
      </c>
      <c r="C387" s="40">
        <v>1</v>
      </c>
      <c r="D387" s="40">
        <v>6</v>
      </c>
      <c r="E387" s="41" t="s">
        <v>477</v>
      </c>
      <c r="F387" s="41" t="s">
        <v>482</v>
      </c>
      <c r="G387" s="42" t="s">
        <v>47</v>
      </c>
      <c r="H387" s="43" t="s">
        <v>483</v>
      </c>
      <c r="I387" s="42">
        <v>2339214</v>
      </c>
      <c r="J387" s="43" t="s">
        <v>484</v>
      </c>
      <c r="K387" s="40" t="s">
        <v>26</v>
      </c>
      <c r="L387" s="40"/>
      <c r="M387" s="40">
        <v>300</v>
      </c>
      <c r="N387" s="42" t="s">
        <v>251</v>
      </c>
      <c r="O387" s="42" t="s">
        <v>481</v>
      </c>
      <c r="P387" s="73"/>
      <c r="Q387" s="73"/>
      <c r="R387" s="73"/>
      <c r="S387" s="25">
        <f t="shared" si="11"/>
        <v>0</v>
      </c>
      <c r="T387" s="9"/>
    </row>
    <row r="388" spans="1:20" x14ac:dyDescent="0.3">
      <c r="A388" s="9"/>
      <c r="B388" s="19" t="s">
        <v>1472</v>
      </c>
      <c r="C388" s="40">
        <v>1</v>
      </c>
      <c r="D388" s="40">
        <v>6</v>
      </c>
      <c r="E388" s="41" t="s">
        <v>485</v>
      </c>
      <c r="F388" s="41" t="s">
        <v>486</v>
      </c>
      <c r="G388" s="42" t="s">
        <v>15</v>
      </c>
      <c r="H388" s="43">
        <v>2090740100</v>
      </c>
      <c r="I388" s="42"/>
      <c r="J388" s="43"/>
      <c r="K388" s="40" t="s">
        <v>30</v>
      </c>
      <c r="L388" s="40" t="s">
        <v>8</v>
      </c>
      <c r="M388" s="40">
        <v>15</v>
      </c>
      <c r="N388" s="42" t="s">
        <v>31</v>
      </c>
      <c r="O388" s="42"/>
      <c r="P388" s="73"/>
      <c r="Q388" s="73"/>
      <c r="R388" s="73"/>
      <c r="S388" s="25">
        <f t="shared" si="11"/>
        <v>0</v>
      </c>
      <c r="T388" s="9"/>
    </row>
    <row r="389" spans="1:20" ht="27.6" x14ac:dyDescent="0.3">
      <c r="A389" s="9"/>
      <c r="B389" s="19" t="s">
        <v>1473</v>
      </c>
      <c r="C389" s="40">
        <v>2</v>
      </c>
      <c r="D389" s="40">
        <v>6</v>
      </c>
      <c r="E389" s="41" t="s">
        <v>487</v>
      </c>
      <c r="F389" s="41" t="s">
        <v>488</v>
      </c>
      <c r="G389" s="42" t="s">
        <v>65</v>
      </c>
      <c r="H389" s="43" t="s">
        <v>489</v>
      </c>
      <c r="I389" s="42" t="s">
        <v>490</v>
      </c>
      <c r="J389" s="43" t="s">
        <v>491</v>
      </c>
      <c r="K389" s="40" t="s">
        <v>26</v>
      </c>
      <c r="L389" s="40">
        <v>500</v>
      </c>
      <c r="M389" s="40">
        <v>150</v>
      </c>
      <c r="N389" s="42" t="s">
        <v>16</v>
      </c>
      <c r="O389" s="42" t="s">
        <v>492</v>
      </c>
      <c r="P389" s="73"/>
      <c r="Q389" s="73"/>
      <c r="R389" s="73"/>
      <c r="S389" s="25">
        <f t="shared" si="11"/>
        <v>0</v>
      </c>
      <c r="T389" s="9"/>
    </row>
    <row r="390" spans="1:20" x14ac:dyDescent="0.3">
      <c r="A390" s="9"/>
      <c r="B390" s="19" t="s">
        <v>1474</v>
      </c>
      <c r="C390" s="40">
        <v>1</v>
      </c>
      <c r="D390" s="40">
        <v>6</v>
      </c>
      <c r="E390" s="41" t="s">
        <v>493</v>
      </c>
      <c r="F390" s="41" t="s">
        <v>494</v>
      </c>
      <c r="G390" s="42" t="s">
        <v>15</v>
      </c>
      <c r="H390" s="43">
        <v>2588780100</v>
      </c>
      <c r="I390" s="42"/>
      <c r="J390" s="43"/>
      <c r="K390" s="40" t="s">
        <v>30</v>
      </c>
      <c r="L390" s="40" t="s">
        <v>8</v>
      </c>
      <c r="M390" s="40">
        <v>15</v>
      </c>
      <c r="N390" s="42" t="s">
        <v>31</v>
      </c>
      <c r="O390" s="42"/>
      <c r="P390" s="73"/>
      <c r="Q390" s="73"/>
      <c r="R390" s="73"/>
      <c r="S390" s="25">
        <f t="shared" si="11"/>
        <v>0</v>
      </c>
      <c r="T390" s="9"/>
    </row>
    <row r="391" spans="1:20" x14ac:dyDescent="0.3">
      <c r="A391" s="9"/>
      <c r="B391" s="19" t="s">
        <v>1475</v>
      </c>
      <c r="C391" s="40">
        <v>3</v>
      </c>
      <c r="D391" s="40">
        <v>6</v>
      </c>
      <c r="E391" s="41" t="s">
        <v>495</v>
      </c>
      <c r="F391" s="41" t="s">
        <v>496</v>
      </c>
      <c r="G391" s="42" t="s">
        <v>403</v>
      </c>
      <c r="H391" s="43" t="s">
        <v>497</v>
      </c>
      <c r="I391" s="42" t="s">
        <v>498</v>
      </c>
      <c r="J391" s="43"/>
      <c r="K391" s="40"/>
      <c r="L391" s="40" t="s">
        <v>8</v>
      </c>
      <c r="M391" s="40"/>
      <c r="N391" s="42" t="s">
        <v>99</v>
      </c>
      <c r="O391" s="42"/>
      <c r="P391" s="73"/>
      <c r="Q391" s="73"/>
      <c r="R391" s="73"/>
      <c r="S391" s="25">
        <f t="shared" si="11"/>
        <v>0</v>
      </c>
      <c r="T391" s="9"/>
    </row>
    <row r="392" spans="1:20" x14ac:dyDescent="0.3">
      <c r="A392" s="9"/>
      <c r="B392" s="19" t="s">
        <v>1476</v>
      </c>
      <c r="C392" s="40">
        <v>3</v>
      </c>
      <c r="D392" s="40">
        <v>6</v>
      </c>
      <c r="E392" s="41" t="s">
        <v>495</v>
      </c>
      <c r="F392" s="41" t="s">
        <v>496</v>
      </c>
      <c r="G392" s="42" t="s">
        <v>499</v>
      </c>
      <c r="H392" s="43" t="s">
        <v>500</v>
      </c>
      <c r="I392" s="42"/>
      <c r="J392" s="43"/>
      <c r="K392" s="40"/>
      <c r="L392" s="40">
        <v>100</v>
      </c>
      <c r="M392" s="40"/>
      <c r="N392" s="42" t="s">
        <v>99</v>
      </c>
      <c r="O392" s="42"/>
      <c r="P392" s="73"/>
      <c r="Q392" s="73"/>
      <c r="R392" s="73"/>
      <c r="S392" s="25">
        <f t="shared" si="11"/>
        <v>0</v>
      </c>
      <c r="T392" s="9"/>
    </row>
    <row r="393" spans="1:20" x14ac:dyDescent="0.3">
      <c r="A393" s="9"/>
      <c r="B393" s="19" t="s">
        <v>1477</v>
      </c>
      <c r="C393" s="40">
        <v>3</v>
      </c>
      <c r="D393" s="40">
        <v>6</v>
      </c>
      <c r="E393" s="41" t="s">
        <v>495</v>
      </c>
      <c r="F393" s="41" t="s">
        <v>496</v>
      </c>
      <c r="G393" s="42" t="s">
        <v>501</v>
      </c>
      <c r="H393" s="43"/>
      <c r="I393" s="42"/>
      <c r="J393" s="43"/>
      <c r="K393" s="40" t="s">
        <v>30</v>
      </c>
      <c r="L393" s="40">
        <v>500</v>
      </c>
      <c r="M393" s="40">
        <v>500</v>
      </c>
      <c r="N393" s="42" t="s">
        <v>99</v>
      </c>
      <c r="O393" s="42"/>
      <c r="P393" s="73"/>
      <c r="Q393" s="73"/>
      <c r="R393" s="73"/>
      <c r="S393" s="25">
        <f t="shared" si="11"/>
        <v>0</v>
      </c>
      <c r="T393" s="9"/>
    </row>
    <row r="394" spans="1:20" x14ac:dyDescent="0.3">
      <c r="A394" s="9"/>
      <c r="B394" s="19" t="s">
        <v>1478</v>
      </c>
      <c r="C394" s="40">
        <v>3</v>
      </c>
      <c r="D394" s="40">
        <v>6</v>
      </c>
      <c r="E394" s="41" t="s">
        <v>495</v>
      </c>
      <c r="F394" s="41" t="s">
        <v>496</v>
      </c>
      <c r="G394" s="42" t="s">
        <v>8</v>
      </c>
      <c r="H394" s="43" t="s">
        <v>8</v>
      </c>
      <c r="I394" s="42" t="s">
        <v>8</v>
      </c>
      <c r="J394" s="43" t="s">
        <v>8</v>
      </c>
      <c r="K394" s="40"/>
      <c r="L394" s="40" t="s">
        <v>8</v>
      </c>
      <c r="M394" s="40" t="s">
        <v>8</v>
      </c>
      <c r="N394" s="42" t="s">
        <v>99</v>
      </c>
      <c r="O394" s="42" t="s">
        <v>8</v>
      </c>
      <c r="P394" s="73"/>
      <c r="Q394" s="73"/>
      <c r="R394" s="73"/>
      <c r="S394" s="25">
        <f t="shared" si="11"/>
        <v>0</v>
      </c>
      <c r="T394" s="9"/>
    </row>
    <row r="395" spans="1:20" x14ac:dyDescent="0.3">
      <c r="A395" s="9"/>
      <c r="B395" s="19" t="s">
        <v>1479</v>
      </c>
      <c r="C395" s="40">
        <v>1</v>
      </c>
      <c r="D395" s="40">
        <v>6</v>
      </c>
      <c r="E395" s="41" t="s">
        <v>502</v>
      </c>
      <c r="F395" s="41" t="s">
        <v>503</v>
      </c>
      <c r="G395" s="42" t="s">
        <v>15</v>
      </c>
      <c r="H395" s="43">
        <v>2588800100</v>
      </c>
      <c r="I395" s="42"/>
      <c r="J395" s="43"/>
      <c r="K395" s="40" t="s">
        <v>30</v>
      </c>
      <c r="L395" s="40" t="s">
        <v>8</v>
      </c>
      <c r="M395" s="40"/>
      <c r="N395" s="42" t="s">
        <v>31</v>
      </c>
      <c r="O395" s="42"/>
      <c r="P395" s="73"/>
      <c r="Q395" s="73"/>
      <c r="R395" s="73"/>
      <c r="S395" s="25">
        <f t="shared" si="11"/>
        <v>0</v>
      </c>
      <c r="T395" s="9"/>
    </row>
    <row r="396" spans="1:20" ht="27.6" x14ac:dyDescent="0.3">
      <c r="A396" s="9"/>
      <c r="B396" s="19" t="s">
        <v>1480</v>
      </c>
      <c r="C396" s="40">
        <v>1</v>
      </c>
      <c r="D396" s="40">
        <v>6</v>
      </c>
      <c r="E396" s="41" t="s">
        <v>504</v>
      </c>
      <c r="F396" s="41" t="s">
        <v>505</v>
      </c>
      <c r="G396" s="42" t="s">
        <v>40</v>
      </c>
      <c r="H396" s="43" t="s">
        <v>506</v>
      </c>
      <c r="I396" s="42" t="s">
        <v>507</v>
      </c>
      <c r="J396" s="43">
        <v>846.5</v>
      </c>
      <c r="K396" s="40" t="s">
        <v>26</v>
      </c>
      <c r="L396" s="40" t="s">
        <v>508</v>
      </c>
      <c r="M396" s="40">
        <v>125</v>
      </c>
      <c r="N396" s="42" t="s">
        <v>95</v>
      </c>
      <c r="O396" s="42" t="s">
        <v>22</v>
      </c>
      <c r="P396" s="73"/>
      <c r="Q396" s="73"/>
      <c r="R396" s="73"/>
      <c r="S396" s="25">
        <f t="shared" si="11"/>
        <v>0</v>
      </c>
      <c r="T396" s="9"/>
    </row>
    <row r="397" spans="1:20" ht="27.6" x14ac:dyDescent="0.3">
      <c r="A397" s="9"/>
      <c r="B397" s="19" t="s">
        <v>1481</v>
      </c>
      <c r="C397" s="40">
        <v>4</v>
      </c>
      <c r="D397" s="40">
        <v>6</v>
      </c>
      <c r="E397" s="41" t="s">
        <v>509</v>
      </c>
      <c r="F397" s="41" t="s">
        <v>510</v>
      </c>
      <c r="G397" s="42" t="s">
        <v>15</v>
      </c>
      <c r="H397" s="43">
        <v>2865080100</v>
      </c>
      <c r="I397" s="42">
        <v>2070672</v>
      </c>
      <c r="J397" s="43">
        <v>20.3</v>
      </c>
      <c r="K397" s="40" t="s">
        <v>26</v>
      </c>
      <c r="L397" s="40">
        <v>200</v>
      </c>
      <c r="M397" s="40">
        <v>80</v>
      </c>
      <c r="N397" s="42" t="s">
        <v>9</v>
      </c>
      <c r="O397" s="42" t="s">
        <v>22</v>
      </c>
      <c r="P397" s="73"/>
      <c r="Q397" s="73"/>
      <c r="R397" s="73"/>
      <c r="S397" s="25">
        <f t="shared" si="11"/>
        <v>0</v>
      </c>
      <c r="T397" s="9"/>
    </row>
    <row r="398" spans="1:20" x14ac:dyDescent="0.3">
      <c r="A398" s="9"/>
      <c r="B398" s="19" t="s">
        <v>1482</v>
      </c>
      <c r="C398" s="40">
        <v>2</v>
      </c>
      <c r="D398" s="40">
        <v>6</v>
      </c>
      <c r="E398" s="41" t="s">
        <v>511</v>
      </c>
      <c r="F398" s="41" t="s">
        <v>512</v>
      </c>
      <c r="G398" s="42" t="s">
        <v>8</v>
      </c>
      <c r="H398" s="43" t="s">
        <v>8</v>
      </c>
      <c r="I398" s="42" t="s">
        <v>8</v>
      </c>
      <c r="J398" s="43" t="s">
        <v>8</v>
      </c>
      <c r="K398" s="40"/>
      <c r="L398" s="40"/>
      <c r="M398" s="40" t="s">
        <v>8</v>
      </c>
      <c r="N398" s="42"/>
      <c r="O398" s="42" t="s">
        <v>8</v>
      </c>
      <c r="P398" s="73"/>
      <c r="Q398" s="73"/>
      <c r="R398" s="73"/>
      <c r="S398" s="25">
        <f t="shared" si="11"/>
        <v>0</v>
      </c>
      <c r="T398" s="9"/>
    </row>
    <row r="399" spans="1:20" ht="28.2" thickBot="1" x14ac:dyDescent="0.35">
      <c r="A399" s="9"/>
      <c r="B399" s="19" t="s">
        <v>1483</v>
      </c>
      <c r="C399" s="40"/>
      <c r="D399" s="40">
        <v>6</v>
      </c>
      <c r="E399" s="41" t="s">
        <v>513</v>
      </c>
      <c r="F399" s="41" t="s">
        <v>514</v>
      </c>
      <c r="G399" s="42" t="s">
        <v>8</v>
      </c>
      <c r="H399" s="43" t="s">
        <v>8</v>
      </c>
      <c r="I399" s="42" t="s">
        <v>8</v>
      </c>
      <c r="J399" s="43" t="s">
        <v>8</v>
      </c>
      <c r="K399" s="40" t="s">
        <v>515</v>
      </c>
      <c r="L399" s="40" t="s">
        <v>8</v>
      </c>
      <c r="M399" s="40" t="s">
        <v>8</v>
      </c>
      <c r="N399" s="42" t="s">
        <v>99</v>
      </c>
      <c r="O399" s="42" t="s">
        <v>8</v>
      </c>
      <c r="P399" s="73"/>
      <c r="Q399" s="73"/>
      <c r="R399" s="73"/>
      <c r="S399" s="25">
        <f t="shared" si="11"/>
        <v>0</v>
      </c>
      <c r="T399" s="9"/>
    </row>
    <row r="400" spans="1:20" s="175" customFormat="1" ht="16.2" thickBot="1" x14ac:dyDescent="0.35">
      <c r="A400" s="62"/>
      <c r="B400" s="107" t="s">
        <v>915</v>
      </c>
      <c r="C400" s="108"/>
      <c r="D400" s="108"/>
      <c r="E400" s="108"/>
      <c r="F400" s="108"/>
      <c r="G400" s="108"/>
      <c r="H400" s="108"/>
      <c r="I400" s="108"/>
      <c r="J400" s="108"/>
      <c r="K400" s="108"/>
      <c r="L400" s="108"/>
      <c r="M400" s="108"/>
      <c r="N400" s="108"/>
      <c r="O400" s="109"/>
      <c r="P400" s="59">
        <f>SUM(P309:P399)</f>
        <v>0</v>
      </c>
      <c r="Q400" s="60">
        <f>SUM(Q309:Q399)</f>
        <v>0</v>
      </c>
      <c r="R400" s="60">
        <f>SUM(R309:R399)</f>
        <v>0</v>
      </c>
      <c r="S400" s="61">
        <f>SUM(S309:S399)</f>
        <v>0</v>
      </c>
      <c r="T400" s="62"/>
    </row>
    <row r="401" spans="1:20" x14ac:dyDescent="0.3">
      <c r="A401" s="9"/>
      <c r="B401" s="63"/>
      <c r="C401" s="64"/>
      <c r="D401" s="64"/>
      <c r="E401" s="65"/>
      <c r="F401" s="65"/>
      <c r="G401" s="67"/>
      <c r="H401" s="66"/>
      <c r="I401" s="67"/>
      <c r="J401" s="66"/>
      <c r="K401" s="64"/>
      <c r="L401" s="64"/>
      <c r="M401" s="64"/>
      <c r="N401" s="64"/>
      <c r="O401" s="72"/>
      <c r="P401" s="68"/>
      <c r="Q401" s="68"/>
      <c r="R401" s="68"/>
      <c r="S401" s="69"/>
      <c r="T401" s="9"/>
    </row>
    <row r="402" spans="1:20" x14ac:dyDescent="0.3">
      <c r="A402" s="9"/>
      <c r="B402" s="63"/>
      <c r="C402" s="64"/>
      <c r="D402" s="64"/>
      <c r="E402" s="65"/>
      <c r="F402" s="65"/>
      <c r="G402" s="67"/>
      <c r="H402" s="66"/>
      <c r="I402" s="67"/>
      <c r="J402" s="66"/>
      <c r="K402" s="64"/>
      <c r="L402" s="64"/>
      <c r="M402" s="64"/>
      <c r="N402" s="64"/>
      <c r="O402" s="72"/>
      <c r="P402" s="68"/>
      <c r="Q402" s="68"/>
      <c r="R402" s="68"/>
      <c r="S402" s="69"/>
      <c r="T402" s="9"/>
    </row>
    <row r="403" spans="1:20" x14ac:dyDescent="0.3">
      <c r="A403" s="9"/>
      <c r="B403" s="63"/>
      <c r="C403" s="64"/>
      <c r="D403" s="64"/>
      <c r="E403" s="65"/>
      <c r="F403" s="65"/>
      <c r="G403" s="67"/>
      <c r="H403" s="66"/>
      <c r="I403" s="67"/>
      <c r="J403" s="66"/>
      <c r="K403" s="64"/>
      <c r="L403" s="64"/>
      <c r="M403" s="64"/>
      <c r="N403" s="64"/>
      <c r="O403" s="72"/>
      <c r="P403" s="68"/>
      <c r="Q403" s="68"/>
      <c r="R403" s="68"/>
      <c r="S403" s="69"/>
      <c r="T403" s="9"/>
    </row>
    <row r="404" spans="1:20" ht="14.4" thickBot="1" x14ac:dyDescent="0.35">
      <c r="A404" s="9"/>
      <c r="B404" s="63"/>
      <c r="C404" s="64"/>
      <c r="D404" s="64"/>
      <c r="E404" s="65"/>
      <c r="F404" s="65"/>
      <c r="G404" s="67"/>
      <c r="H404" s="66"/>
      <c r="I404" s="67"/>
      <c r="J404" s="66"/>
      <c r="K404" s="64"/>
      <c r="L404" s="64"/>
      <c r="M404" s="64"/>
      <c r="N404" s="64"/>
      <c r="O404" s="72"/>
      <c r="P404" s="68"/>
      <c r="Q404" s="68"/>
      <c r="R404" s="68"/>
      <c r="S404" s="69"/>
      <c r="T404" s="9"/>
    </row>
    <row r="405" spans="1:20" s="176" customFormat="1" ht="18.600000000000001" thickBot="1" x14ac:dyDescent="0.35">
      <c r="A405" s="70"/>
      <c r="B405" s="114" t="s">
        <v>1547</v>
      </c>
      <c r="C405" s="115"/>
      <c r="D405" s="115"/>
      <c r="E405" s="115"/>
      <c r="F405" s="115"/>
      <c r="G405" s="115"/>
      <c r="H405" s="115"/>
      <c r="I405" s="115"/>
      <c r="J405" s="115"/>
      <c r="K405" s="115"/>
      <c r="L405" s="115"/>
      <c r="M405" s="115"/>
      <c r="N405" s="115"/>
      <c r="O405" s="115"/>
      <c r="P405" s="115"/>
      <c r="Q405" s="115"/>
      <c r="R405" s="115"/>
      <c r="S405" s="116"/>
      <c r="T405" s="70"/>
    </row>
    <row r="406" spans="1:20" x14ac:dyDescent="0.3">
      <c r="A406" s="9"/>
      <c r="B406" s="103"/>
      <c r="C406" s="104"/>
      <c r="D406" s="104"/>
      <c r="E406" s="104"/>
      <c r="F406" s="104"/>
      <c r="G406" s="104"/>
      <c r="H406" s="104"/>
      <c r="I406" s="104"/>
      <c r="J406" s="104"/>
      <c r="K406" s="104"/>
      <c r="L406" s="104"/>
      <c r="M406" s="104"/>
      <c r="N406" s="104"/>
      <c r="O406" s="104"/>
      <c r="P406" s="105" t="s">
        <v>694</v>
      </c>
      <c r="Q406" s="105"/>
      <c r="R406" s="105"/>
      <c r="S406" s="106"/>
      <c r="T406" s="9"/>
    </row>
    <row r="407" spans="1:20" s="174" customFormat="1" ht="41.4" x14ac:dyDescent="0.3">
      <c r="A407" s="18"/>
      <c r="B407" s="10" t="s">
        <v>696</v>
      </c>
      <c r="C407" s="11" t="s">
        <v>681</v>
      </c>
      <c r="D407" s="11" t="s">
        <v>682</v>
      </c>
      <c r="E407" s="12" t="s">
        <v>683</v>
      </c>
      <c r="F407" s="12" t="s">
        <v>684</v>
      </c>
      <c r="G407" s="13" t="s">
        <v>700</v>
      </c>
      <c r="H407" s="14" t="s">
        <v>685</v>
      </c>
      <c r="I407" s="13" t="s">
        <v>686</v>
      </c>
      <c r="J407" s="14" t="s">
        <v>687</v>
      </c>
      <c r="K407" s="13" t="s">
        <v>688</v>
      </c>
      <c r="L407" s="13" t="s">
        <v>689</v>
      </c>
      <c r="M407" s="15" t="s">
        <v>0</v>
      </c>
      <c r="N407" s="13" t="s">
        <v>690</v>
      </c>
      <c r="O407" s="15" t="s">
        <v>691</v>
      </c>
      <c r="P407" s="16" t="s">
        <v>1873</v>
      </c>
      <c r="Q407" s="16" t="s">
        <v>692</v>
      </c>
      <c r="R407" s="16" t="s">
        <v>693</v>
      </c>
      <c r="S407" s="17" t="s">
        <v>699</v>
      </c>
      <c r="T407" s="18"/>
    </row>
    <row r="408" spans="1:20" ht="41.4" x14ac:dyDescent="0.3">
      <c r="A408" s="9"/>
      <c r="B408" s="19" t="s">
        <v>1275</v>
      </c>
      <c r="C408" s="20">
        <v>1</v>
      </c>
      <c r="D408" s="20">
        <v>5</v>
      </c>
      <c r="E408" s="21" t="s">
        <v>249</v>
      </c>
      <c r="F408" s="21" t="s">
        <v>250</v>
      </c>
      <c r="G408" s="23" t="s">
        <v>65</v>
      </c>
      <c r="H408" s="22"/>
      <c r="I408" s="23"/>
      <c r="J408" s="22"/>
      <c r="K408" s="20" t="s">
        <v>30</v>
      </c>
      <c r="L408" s="20">
        <v>2000</v>
      </c>
      <c r="M408" s="20">
        <v>1000</v>
      </c>
      <c r="N408" s="20" t="s">
        <v>251</v>
      </c>
      <c r="O408" s="20" t="s">
        <v>22</v>
      </c>
      <c r="P408" s="73"/>
      <c r="Q408" s="73"/>
      <c r="R408" s="73"/>
      <c r="S408" s="25">
        <f t="shared" ref="S408:S439" si="12">SUM(P408:R408)</f>
        <v>0</v>
      </c>
      <c r="T408" s="9"/>
    </row>
    <row r="409" spans="1:20" ht="27.6" x14ac:dyDescent="0.3">
      <c r="A409" s="9"/>
      <c r="B409" s="19" t="s">
        <v>1276</v>
      </c>
      <c r="C409" s="26">
        <v>4</v>
      </c>
      <c r="D409" s="26">
        <v>5</v>
      </c>
      <c r="E409" s="27" t="s">
        <v>252</v>
      </c>
      <c r="F409" s="27" t="s">
        <v>253</v>
      </c>
      <c r="G409" s="29" t="s">
        <v>15</v>
      </c>
      <c r="H409" s="29">
        <v>4856200100</v>
      </c>
      <c r="I409" s="29">
        <v>2085872</v>
      </c>
      <c r="J409" s="29">
        <v>241.8</v>
      </c>
      <c r="K409" s="26" t="s">
        <v>26</v>
      </c>
      <c r="L409" s="26">
        <v>500</v>
      </c>
      <c r="M409" s="26">
        <v>180</v>
      </c>
      <c r="N409" s="26" t="s">
        <v>9</v>
      </c>
      <c r="O409" s="26" t="s">
        <v>22</v>
      </c>
      <c r="P409" s="73"/>
      <c r="Q409" s="73"/>
      <c r="R409" s="73"/>
      <c r="S409" s="25">
        <f t="shared" si="12"/>
        <v>0</v>
      </c>
      <c r="T409" s="9"/>
    </row>
    <row r="410" spans="1:20" ht="27.6" x14ac:dyDescent="0.3">
      <c r="A410" s="9"/>
      <c r="B410" s="19" t="s">
        <v>1277</v>
      </c>
      <c r="C410" s="26">
        <v>4</v>
      </c>
      <c r="D410" s="26">
        <v>5</v>
      </c>
      <c r="E410" s="27" t="s">
        <v>254</v>
      </c>
      <c r="F410" s="27" t="s">
        <v>255</v>
      </c>
      <c r="G410" s="29" t="s">
        <v>47</v>
      </c>
      <c r="H410" s="28"/>
      <c r="I410" s="29"/>
      <c r="J410" s="28"/>
      <c r="K410" s="29" t="s">
        <v>7</v>
      </c>
      <c r="L410" s="29" t="s">
        <v>8</v>
      </c>
      <c r="M410" s="26">
        <v>350</v>
      </c>
      <c r="N410" s="26" t="s">
        <v>9</v>
      </c>
      <c r="O410" s="26" t="s">
        <v>256</v>
      </c>
      <c r="P410" s="73"/>
      <c r="Q410" s="73"/>
      <c r="R410" s="73"/>
      <c r="S410" s="25">
        <f t="shared" si="12"/>
        <v>0</v>
      </c>
      <c r="T410" s="9"/>
    </row>
    <row r="411" spans="1:20" ht="41.4" x14ac:dyDescent="0.3">
      <c r="A411" s="9"/>
      <c r="B411" s="19" t="s">
        <v>1278</v>
      </c>
      <c r="C411" s="26">
        <v>4</v>
      </c>
      <c r="D411" s="26">
        <v>5</v>
      </c>
      <c r="E411" s="30" t="s">
        <v>257</v>
      </c>
      <c r="F411" s="30" t="s">
        <v>258</v>
      </c>
      <c r="G411" s="33" t="s">
        <v>110</v>
      </c>
      <c r="H411" s="32" t="s">
        <v>259</v>
      </c>
      <c r="I411" s="33">
        <v>338228</v>
      </c>
      <c r="J411" s="32">
        <v>528</v>
      </c>
      <c r="K411" s="31" t="s">
        <v>30</v>
      </c>
      <c r="L411" s="31">
        <v>250</v>
      </c>
      <c r="M411" s="31">
        <v>100</v>
      </c>
      <c r="N411" s="31" t="s">
        <v>9</v>
      </c>
      <c r="O411" s="31"/>
      <c r="P411" s="73"/>
      <c r="Q411" s="73"/>
      <c r="R411" s="73"/>
      <c r="S411" s="25">
        <f t="shared" si="12"/>
        <v>0</v>
      </c>
      <c r="T411" s="9"/>
    </row>
    <row r="412" spans="1:20" x14ac:dyDescent="0.3">
      <c r="A412" s="9"/>
      <c r="B412" s="19" t="s">
        <v>1279</v>
      </c>
      <c r="C412" s="26">
        <v>2</v>
      </c>
      <c r="D412" s="26">
        <v>5</v>
      </c>
      <c r="E412" s="35" t="s">
        <v>260</v>
      </c>
      <c r="F412" s="35" t="s">
        <v>261</v>
      </c>
      <c r="G412" s="38" t="s">
        <v>3</v>
      </c>
      <c r="H412" s="37" t="s">
        <v>262</v>
      </c>
      <c r="I412" s="38"/>
      <c r="J412" s="37"/>
      <c r="K412" s="36"/>
      <c r="L412" s="36" t="s">
        <v>8</v>
      </c>
      <c r="M412" s="36"/>
      <c r="N412" s="36" t="s">
        <v>99</v>
      </c>
      <c r="O412" s="36"/>
      <c r="P412" s="73"/>
      <c r="Q412" s="73"/>
      <c r="R412" s="73"/>
      <c r="S412" s="25">
        <f t="shared" si="12"/>
        <v>0</v>
      </c>
      <c r="T412" s="9"/>
    </row>
    <row r="413" spans="1:20" x14ac:dyDescent="0.3">
      <c r="A413" s="9"/>
      <c r="B413" s="19" t="s">
        <v>1280</v>
      </c>
      <c r="C413" s="40">
        <v>1</v>
      </c>
      <c r="D413" s="40">
        <v>5</v>
      </c>
      <c r="E413" s="41" t="s">
        <v>263</v>
      </c>
      <c r="F413" s="41" t="s">
        <v>264</v>
      </c>
      <c r="G413" s="42" t="s">
        <v>15</v>
      </c>
      <c r="H413" s="43">
        <v>7734440100</v>
      </c>
      <c r="I413" s="42"/>
      <c r="J413" s="43"/>
      <c r="K413" s="40" t="s">
        <v>30</v>
      </c>
      <c r="L413" s="40" t="s">
        <v>8</v>
      </c>
      <c r="M413" s="40">
        <v>100</v>
      </c>
      <c r="N413" s="42" t="s">
        <v>31</v>
      </c>
      <c r="O413" s="42"/>
      <c r="P413" s="73"/>
      <c r="Q413" s="73"/>
      <c r="R413" s="73"/>
      <c r="S413" s="25">
        <f t="shared" si="12"/>
        <v>0</v>
      </c>
      <c r="T413" s="9"/>
    </row>
    <row r="414" spans="1:20" ht="41.4" x14ac:dyDescent="0.3">
      <c r="A414" s="9"/>
      <c r="B414" s="19" t="s">
        <v>1281</v>
      </c>
      <c r="C414" s="40">
        <v>4</v>
      </c>
      <c r="D414" s="40">
        <v>5</v>
      </c>
      <c r="E414" s="35" t="s">
        <v>265</v>
      </c>
      <c r="F414" s="35" t="s">
        <v>266</v>
      </c>
      <c r="G414" s="38" t="s">
        <v>15</v>
      </c>
      <c r="H414" s="37">
        <v>10395880100</v>
      </c>
      <c r="I414" s="38">
        <v>2100786</v>
      </c>
      <c r="J414" s="37">
        <v>110</v>
      </c>
      <c r="K414" s="36" t="s">
        <v>7</v>
      </c>
      <c r="L414" s="36" t="s">
        <v>8</v>
      </c>
      <c r="M414" s="36">
        <v>150</v>
      </c>
      <c r="N414" s="36" t="s">
        <v>9</v>
      </c>
      <c r="O414" s="36" t="s">
        <v>267</v>
      </c>
      <c r="P414" s="73"/>
      <c r="Q414" s="73"/>
      <c r="R414" s="73"/>
      <c r="S414" s="25">
        <f t="shared" si="12"/>
        <v>0</v>
      </c>
      <c r="T414" s="9"/>
    </row>
    <row r="415" spans="1:20" ht="27.6" x14ac:dyDescent="0.3">
      <c r="A415" s="9"/>
      <c r="B415" s="19" t="s">
        <v>1282</v>
      </c>
      <c r="C415" s="20">
        <v>1</v>
      </c>
      <c r="D415" s="20">
        <v>5</v>
      </c>
      <c r="E415" s="21" t="s">
        <v>268</v>
      </c>
      <c r="F415" s="21" t="s">
        <v>269</v>
      </c>
      <c r="G415" s="23" t="s">
        <v>15</v>
      </c>
      <c r="H415" s="22">
        <v>2590670100</v>
      </c>
      <c r="I415" s="23"/>
      <c r="J415" s="22"/>
      <c r="K415" s="45" t="s">
        <v>30</v>
      </c>
      <c r="L415" s="45" t="s">
        <v>8</v>
      </c>
      <c r="M415" s="20">
        <v>15</v>
      </c>
      <c r="N415" s="20" t="s">
        <v>31</v>
      </c>
      <c r="O415" s="20"/>
      <c r="P415" s="73"/>
      <c r="Q415" s="73"/>
      <c r="R415" s="73"/>
      <c r="S415" s="25">
        <f t="shared" si="12"/>
        <v>0</v>
      </c>
      <c r="T415" s="9"/>
    </row>
    <row r="416" spans="1:20" x14ac:dyDescent="0.3">
      <c r="A416" s="9"/>
      <c r="B416" s="19" t="s">
        <v>1283</v>
      </c>
      <c r="C416" s="40">
        <v>1</v>
      </c>
      <c r="D416" s="40">
        <v>5</v>
      </c>
      <c r="E416" s="41" t="s">
        <v>270</v>
      </c>
      <c r="F416" s="41" t="s">
        <v>271</v>
      </c>
      <c r="G416" s="42" t="s">
        <v>3</v>
      </c>
      <c r="H416" s="43" t="s">
        <v>272</v>
      </c>
      <c r="I416" s="42"/>
      <c r="J416" s="43"/>
      <c r="K416" s="42" t="s">
        <v>7</v>
      </c>
      <c r="L416" s="40" t="s">
        <v>8</v>
      </c>
      <c r="M416" s="40">
        <v>100</v>
      </c>
      <c r="N416" s="42" t="s">
        <v>31</v>
      </c>
      <c r="O416" s="42"/>
      <c r="P416" s="73"/>
      <c r="Q416" s="73"/>
      <c r="R416" s="73"/>
      <c r="S416" s="25">
        <f t="shared" si="12"/>
        <v>0</v>
      </c>
      <c r="T416" s="9"/>
    </row>
    <row r="417" spans="1:20" ht="41.4" x14ac:dyDescent="0.3">
      <c r="A417" s="9"/>
      <c r="B417" s="19" t="s">
        <v>1284</v>
      </c>
      <c r="C417" s="20">
        <v>2</v>
      </c>
      <c r="D417" s="20">
        <v>5</v>
      </c>
      <c r="E417" s="21" t="s">
        <v>273</v>
      </c>
      <c r="F417" s="21" t="s">
        <v>274</v>
      </c>
      <c r="G417" s="23" t="s">
        <v>47</v>
      </c>
      <c r="H417" s="22" t="s">
        <v>275</v>
      </c>
      <c r="I417" s="23">
        <v>2056221</v>
      </c>
      <c r="J417" s="22">
        <v>434.3</v>
      </c>
      <c r="K417" s="20" t="s">
        <v>26</v>
      </c>
      <c r="L417" s="20">
        <v>250</v>
      </c>
      <c r="M417" s="20">
        <v>80</v>
      </c>
      <c r="N417" s="20" t="s">
        <v>16</v>
      </c>
      <c r="O417" s="20" t="s">
        <v>22</v>
      </c>
      <c r="P417" s="73"/>
      <c r="Q417" s="73"/>
      <c r="R417" s="73"/>
      <c r="S417" s="25">
        <f t="shared" si="12"/>
        <v>0</v>
      </c>
      <c r="T417" s="9"/>
    </row>
    <row r="418" spans="1:20" ht="41.4" x14ac:dyDescent="0.3">
      <c r="A418" s="9"/>
      <c r="B418" s="19" t="s">
        <v>1285</v>
      </c>
      <c r="C418" s="20">
        <v>4</v>
      </c>
      <c r="D418" s="20">
        <v>5</v>
      </c>
      <c r="E418" s="21" t="s">
        <v>276</v>
      </c>
      <c r="F418" s="21" t="s">
        <v>277</v>
      </c>
      <c r="G418" s="23" t="s">
        <v>245</v>
      </c>
      <c r="H418" s="22" t="s">
        <v>278</v>
      </c>
      <c r="I418" s="23" t="s">
        <v>279</v>
      </c>
      <c r="J418" s="22">
        <v>492</v>
      </c>
      <c r="K418" s="20" t="s">
        <v>7</v>
      </c>
      <c r="L418" s="20" t="s">
        <v>8</v>
      </c>
      <c r="M418" s="20">
        <v>30</v>
      </c>
      <c r="N418" s="20" t="s">
        <v>9</v>
      </c>
      <c r="O418" s="20" t="s">
        <v>78</v>
      </c>
      <c r="P418" s="73"/>
      <c r="Q418" s="73"/>
      <c r="R418" s="73"/>
      <c r="S418" s="25">
        <f t="shared" si="12"/>
        <v>0</v>
      </c>
      <c r="T418" s="9"/>
    </row>
    <row r="419" spans="1:20" ht="27.6" x14ac:dyDescent="0.3">
      <c r="A419" s="9"/>
      <c r="B419" s="19" t="s">
        <v>1286</v>
      </c>
      <c r="C419" s="20">
        <v>4</v>
      </c>
      <c r="D419" s="20">
        <v>5</v>
      </c>
      <c r="E419" s="21" t="s">
        <v>280</v>
      </c>
      <c r="F419" s="21" t="s">
        <v>281</v>
      </c>
      <c r="G419" s="23" t="s">
        <v>15</v>
      </c>
      <c r="H419" s="22">
        <v>30161450100</v>
      </c>
      <c r="I419" s="23">
        <v>2071438</v>
      </c>
      <c r="J419" s="22">
        <v>7748.1</v>
      </c>
      <c r="K419" s="20" t="s">
        <v>26</v>
      </c>
      <c r="L419" s="20" t="s">
        <v>282</v>
      </c>
      <c r="M419" s="20">
        <v>150</v>
      </c>
      <c r="N419" s="20" t="s">
        <v>9</v>
      </c>
      <c r="O419" s="20" t="s">
        <v>22</v>
      </c>
      <c r="P419" s="73"/>
      <c r="Q419" s="73"/>
      <c r="R419" s="73"/>
      <c r="S419" s="25">
        <f t="shared" si="12"/>
        <v>0</v>
      </c>
      <c r="T419" s="9"/>
    </row>
    <row r="420" spans="1:20" ht="27.6" x14ac:dyDescent="0.3">
      <c r="A420" s="9"/>
      <c r="B420" s="19" t="s">
        <v>1287</v>
      </c>
      <c r="C420" s="40">
        <v>4</v>
      </c>
      <c r="D420" s="40">
        <v>5</v>
      </c>
      <c r="E420" s="41" t="s">
        <v>283</v>
      </c>
      <c r="F420" s="41" t="s">
        <v>281</v>
      </c>
      <c r="G420" s="42" t="s">
        <v>15</v>
      </c>
      <c r="H420" s="43">
        <v>4165470100</v>
      </c>
      <c r="I420" s="42">
        <v>2077618</v>
      </c>
      <c r="J420" s="43">
        <v>81</v>
      </c>
      <c r="K420" s="40" t="s">
        <v>26</v>
      </c>
      <c r="L420" s="40" t="s">
        <v>284</v>
      </c>
      <c r="M420" s="40">
        <v>200</v>
      </c>
      <c r="N420" s="42" t="s">
        <v>9</v>
      </c>
      <c r="O420" s="42" t="s">
        <v>10</v>
      </c>
      <c r="P420" s="73"/>
      <c r="Q420" s="73"/>
      <c r="R420" s="73"/>
      <c r="S420" s="25">
        <f t="shared" si="12"/>
        <v>0</v>
      </c>
      <c r="T420" s="9"/>
    </row>
    <row r="421" spans="1:20" ht="27.6" x14ac:dyDescent="0.3">
      <c r="A421" s="9"/>
      <c r="B421" s="19" t="s">
        <v>1288</v>
      </c>
      <c r="C421" s="26">
        <v>1</v>
      </c>
      <c r="D421" s="26">
        <v>5</v>
      </c>
      <c r="E421" s="27" t="s">
        <v>285</v>
      </c>
      <c r="F421" s="27" t="s">
        <v>286</v>
      </c>
      <c r="G421" s="29" t="s">
        <v>8</v>
      </c>
      <c r="H421" s="28" t="s">
        <v>8</v>
      </c>
      <c r="I421" s="29" t="s">
        <v>8</v>
      </c>
      <c r="J421" s="28" t="s">
        <v>8</v>
      </c>
      <c r="K421" s="26" t="s">
        <v>7</v>
      </c>
      <c r="L421" s="26" t="s">
        <v>8</v>
      </c>
      <c r="M421" s="26" t="s">
        <v>8</v>
      </c>
      <c r="N421" s="26" t="s">
        <v>251</v>
      </c>
      <c r="O421" s="26" t="s">
        <v>8</v>
      </c>
      <c r="P421" s="73"/>
      <c r="Q421" s="73"/>
      <c r="R421" s="73"/>
      <c r="S421" s="25">
        <f t="shared" si="12"/>
        <v>0</v>
      </c>
      <c r="T421" s="9"/>
    </row>
    <row r="422" spans="1:20" ht="41.4" x14ac:dyDescent="0.3">
      <c r="A422" s="9"/>
      <c r="B422" s="19" t="s">
        <v>1289</v>
      </c>
      <c r="C422" s="47">
        <v>1</v>
      </c>
      <c r="D422" s="47">
        <v>5</v>
      </c>
      <c r="E422" s="27" t="s">
        <v>287</v>
      </c>
      <c r="F422" s="27" t="s">
        <v>288</v>
      </c>
      <c r="G422" s="29" t="s">
        <v>81</v>
      </c>
      <c r="H422" s="28" t="s">
        <v>82</v>
      </c>
      <c r="I422" s="29" t="s">
        <v>289</v>
      </c>
      <c r="J422" s="28">
        <v>164.6</v>
      </c>
      <c r="K422" s="26" t="s">
        <v>30</v>
      </c>
      <c r="L422" s="26">
        <v>75</v>
      </c>
      <c r="M422" s="26">
        <v>60</v>
      </c>
      <c r="N422" s="26" t="s">
        <v>27</v>
      </c>
      <c r="O422" s="26" t="s">
        <v>22</v>
      </c>
      <c r="P422" s="73"/>
      <c r="Q422" s="73"/>
      <c r="R422" s="73"/>
      <c r="S422" s="25">
        <f t="shared" si="12"/>
        <v>0</v>
      </c>
      <c r="T422" s="9"/>
    </row>
    <row r="423" spans="1:20" x14ac:dyDescent="0.3">
      <c r="A423" s="9"/>
      <c r="B423" s="19" t="s">
        <v>1290</v>
      </c>
      <c r="C423" s="20">
        <v>2</v>
      </c>
      <c r="D423" s="20">
        <v>5</v>
      </c>
      <c r="E423" s="21" t="s">
        <v>290</v>
      </c>
      <c r="F423" s="21" t="s">
        <v>291</v>
      </c>
      <c r="G423" s="23" t="s">
        <v>8</v>
      </c>
      <c r="H423" s="22" t="s">
        <v>8</v>
      </c>
      <c r="I423" s="23" t="s">
        <v>8</v>
      </c>
      <c r="J423" s="22" t="s">
        <v>8</v>
      </c>
      <c r="K423" s="20"/>
      <c r="L423" s="20"/>
      <c r="M423" s="20" t="s">
        <v>8</v>
      </c>
      <c r="N423" s="20"/>
      <c r="O423" s="20" t="s">
        <v>8</v>
      </c>
      <c r="P423" s="73"/>
      <c r="Q423" s="73"/>
      <c r="R423" s="73"/>
      <c r="S423" s="25">
        <f t="shared" si="12"/>
        <v>0</v>
      </c>
      <c r="T423" s="9"/>
    </row>
    <row r="424" spans="1:20" ht="41.4" x14ac:dyDescent="0.3">
      <c r="A424" s="9"/>
      <c r="B424" s="19" t="s">
        <v>1291</v>
      </c>
      <c r="C424" s="40">
        <v>1</v>
      </c>
      <c r="D424" s="40">
        <v>5</v>
      </c>
      <c r="E424" s="41" t="s">
        <v>292</v>
      </c>
      <c r="F424" s="41" t="s">
        <v>293</v>
      </c>
      <c r="G424" s="42" t="s">
        <v>294</v>
      </c>
      <c r="H424" s="43" t="s">
        <v>295</v>
      </c>
      <c r="I424" s="42">
        <v>8000028</v>
      </c>
      <c r="J424" s="43" t="s">
        <v>296</v>
      </c>
      <c r="K424" s="40" t="s">
        <v>26</v>
      </c>
      <c r="L424" s="40" t="s">
        <v>297</v>
      </c>
      <c r="M424" s="40">
        <v>175</v>
      </c>
      <c r="N424" s="40" t="s">
        <v>37</v>
      </c>
      <c r="O424" s="40" t="s">
        <v>22</v>
      </c>
      <c r="P424" s="73"/>
      <c r="Q424" s="73"/>
      <c r="R424" s="73"/>
      <c r="S424" s="25">
        <f t="shared" si="12"/>
        <v>0</v>
      </c>
      <c r="T424" s="9"/>
    </row>
    <row r="425" spans="1:20" ht="27.6" x14ac:dyDescent="0.3">
      <c r="A425" s="9"/>
      <c r="B425" s="19" t="s">
        <v>1292</v>
      </c>
      <c r="C425" s="40">
        <v>4</v>
      </c>
      <c r="D425" s="40">
        <v>5</v>
      </c>
      <c r="E425" s="41" t="s">
        <v>298</v>
      </c>
      <c r="F425" s="41" t="s">
        <v>299</v>
      </c>
      <c r="G425" s="42" t="s">
        <v>300</v>
      </c>
      <c r="H425" s="43" t="s">
        <v>301</v>
      </c>
      <c r="I425" s="42" t="s">
        <v>302</v>
      </c>
      <c r="J425" s="43" t="s">
        <v>303</v>
      </c>
      <c r="K425" s="40" t="s">
        <v>7</v>
      </c>
      <c r="L425" s="40" t="s">
        <v>8</v>
      </c>
      <c r="M425" s="40">
        <v>50</v>
      </c>
      <c r="N425" s="40" t="s">
        <v>9</v>
      </c>
      <c r="O425" s="40" t="s">
        <v>155</v>
      </c>
      <c r="P425" s="73"/>
      <c r="Q425" s="73"/>
      <c r="R425" s="73"/>
      <c r="S425" s="25">
        <f t="shared" si="12"/>
        <v>0</v>
      </c>
      <c r="T425" s="9"/>
    </row>
    <row r="426" spans="1:20" ht="27.6" x14ac:dyDescent="0.3">
      <c r="A426" s="9"/>
      <c r="B426" s="19" t="s">
        <v>1293</v>
      </c>
      <c r="C426" s="47">
        <v>1</v>
      </c>
      <c r="D426" s="47">
        <v>5</v>
      </c>
      <c r="E426" s="27" t="s">
        <v>304</v>
      </c>
      <c r="F426" s="27" t="s">
        <v>305</v>
      </c>
      <c r="G426" s="29" t="s">
        <v>34</v>
      </c>
      <c r="H426" s="28"/>
      <c r="I426" s="29"/>
      <c r="J426" s="28"/>
      <c r="K426" s="26" t="s">
        <v>306</v>
      </c>
      <c r="L426" s="26" t="s">
        <v>8</v>
      </c>
      <c r="M426" s="26">
        <v>890</v>
      </c>
      <c r="N426" s="26" t="s">
        <v>307</v>
      </c>
      <c r="O426" s="26"/>
      <c r="P426" s="73"/>
      <c r="Q426" s="73"/>
      <c r="R426" s="73"/>
      <c r="S426" s="25">
        <f t="shared" si="12"/>
        <v>0</v>
      </c>
      <c r="T426" s="9"/>
    </row>
    <row r="427" spans="1:20" ht="27.6" x14ac:dyDescent="0.3">
      <c r="A427" s="9"/>
      <c r="B427" s="19" t="s">
        <v>1294</v>
      </c>
      <c r="C427" s="40">
        <v>1</v>
      </c>
      <c r="D427" s="40">
        <v>5</v>
      </c>
      <c r="E427" s="41" t="s">
        <v>308</v>
      </c>
      <c r="F427" s="41" t="s">
        <v>309</v>
      </c>
      <c r="G427" s="42" t="s">
        <v>310</v>
      </c>
      <c r="H427" s="43"/>
      <c r="I427" s="42"/>
      <c r="J427" s="43"/>
      <c r="K427" s="42" t="s">
        <v>7</v>
      </c>
      <c r="L427" s="40" t="s">
        <v>8</v>
      </c>
      <c r="M427" s="40">
        <v>70</v>
      </c>
      <c r="N427" s="42" t="s">
        <v>99</v>
      </c>
      <c r="O427" s="42"/>
      <c r="P427" s="73"/>
      <c r="Q427" s="73"/>
      <c r="R427" s="73"/>
      <c r="S427" s="25">
        <f t="shared" si="12"/>
        <v>0</v>
      </c>
      <c r="T427" s="9"/>
    </row>
    <row r="428" spans="1:20" ht="27.6" x14ac:dyDescent="0.3">
      <c r="A428" s="9"/>
      <c r="B428" s="19" t="s">
        <v>1295</v>
      </c>
      <c r="C428" s="20">
        <v>2</v>
      </c>
      <c r="D428" s="20">
        <v>5</v>
      </c>
      <c r="E428" s="21" t="s">
        <v>311</v>
      </c>
      <c r="F428" s="21" t="s">
        <v>312</v>
      </c>
      <c r="G428" s="23" t="s">
        <v>313</v>
      </c>
      <c r="H428" s="22"/>
      <c r="I428" s="23"/>
      <c r="J428" s="22"/>
      <c r="K428" s="20" t="s">
        <v>314</v>
      </c>
      <c r="L428" s="20" t="s">
        <v>8</v>
      </c>
      <c r="M428" s="20"/>
      <c r="N428" s="20" t="s">
        <v>16</v>
      </c>
      <c r="O428" s="20"/>
      <c r="P428" s="73"/>
      <c r="Q428" s="73"/>
      <c r="R428" s="73"/>
      <c r="S428" s="25">
        <f t="shared" si="12"/>
        <v>0</v>
      </c>
      <c r="T428" s="9"/>
    </row>
    <row r="429" spans="1:20" x14ac:dyDescent="0.3">
      <c r="A429" s="9"/>
      <c r="B429" s="19" t="s">
        <v>1296</v>
      </c>
      <c r="C429" s="40">
        <v>1</v>
      </c>
      <c r="D429" s="40">
        <v>5</v>
      </c>
      <c r="E429" s="35" t="s">
        <v>315</v>
      </c>
      <c r="F429" s="35" t="s">
        <v>316</v>
      </c>
      <c r="G429" s="38" t="s">
        <v>15</v>
      </c>
      <c r="H429" s="37">
        <v>16463040400</v>
      </c>
      <c r="I429" s="38"/>
      <c r="J429" s="37"/>
      <c r="K429" s="36" t="s">
        <v>30</v>
      </c>
      <c r="L429" s="36" t="s">
        <v>8</v>
      </c>
      <c r="M429" s="36"/>
      <c r="N429" s="36" t="s">
        <v>31</v>
      </c>
      <c r="O429" s="36"/>
      <c r="P429" s="73"/>
      <c r="Q429" s="73"/>
      <c r="R429" s="73"/>
      <c r="S429" s="25">
        <f t="shared" si="12"/>
        <v>0</v>
      </c>
      <c r="T429" s="9"/>
    </row>
    <row r="430" spans="1:20" ht="41.4" x14ac:dyDescent="0.3">
      <c r="A430" s="9"/>
      <c r="B430" s="19" t="s">
        <v>1297</v>
      </c>
      <c r="C430" s="20">
        <v>1</v>
      </c>
      <c r="D430" s="20">
        <v>5</v>
      </c>
      <c r="E430" s="21" t="s">
        <v>317</v>
      </c>
      <c r="F430" s="21" t="s">
        <v>318</v>
      </c>
      <c r="G430" s="23" t="s">
        <v>47</v>
      </c>
      <c r="H430" s="22" t="s">
        <v>319</v>
      </c>
      <c r="I430" s="23">
        <v>2110632</v>
      </c>
      <c r="J430" s="22" t="s">
        <v>320</v>
      </c>
      <c r="K430" s="45" t="s">
        <v>7</v>
      </c>
      <c r="L430" s="48" t="s">
        <v>8</v>
      </c>
      <c r="M430" s="20">
        <v>250</v>
      </c>
      <c r="N430" s="20" t="s">
        <v>95</v>
      </c>
      <c r="O430" s="20" t="s">
        <v>10</v>
      </c>
      <c r="P430" s="73"/>
      <c r="Q430" s="73"/>
      <c r="R430" s="73"/>
      <c r="S430" s="25">
        <f t="shared" si="12"/>
        <v>0</v>
      </c>
      <c r="T430" s="9"/>
    </row>
    <row r="431" spans="1:20" ht="27.6" x14ac:dyDescent="0.3">
      <c r="A431" s="9"/>
      <c r="B431" s="19" t="s">
        <v>1298</v>
      </c>
      <c r="C431" s="40">
        <v>2</v>
      </c>
      <c r="D431" s="40">
        <v>5</v>
      </c>
      <c r="E431" s="41" t="s">
        <v>321</v>
      </c>
      <c r="F431" s="41" t="s">
        <v>322</v>
      </c>
      <c r="G431" s="42" t="s">
        <v>15</v>
      </c>
      <c r="H431" s="43">
        <v>15120610200</v>
      </c>
      <c r="I431" s="42">
        <v>8002231</v>
      </c>
      <c r="J431" s="43" t="s">
        <v>189</v>
      </c>
      <c r="K431" s="42" t="s">
        <v>26</v>
      </c>
      <c r="L431" s="40" t="s">
        <v>8</v>
      </c>
      <c r="M431" s="40">
        <v>100</v>
      </c>
      <c r="N431" s="42" t="s">
        <v>16</v>
      </c>
      <c r="O431" s="42"/>
      <c r="P431" s="73"/>
      <c r="Q431" s="73"/>
      <c r="R431" s="73"/>
      <c r="S431" s="25">
        <f t="shared" si="12"/>
        <v>0</v>
      </c>
      <c r="T431" s="9"/>
    </row>
    <row r="432" spans="1:20" x14ac:dyDescent="0.3">
      <c r="A432" s="9"/>
      <c r="B432" s="19" t="s">
        <v>1299</v>
      </c>
      <c r="C432" s="26">
        <v>1</v>
      </c>
      <c r="D432" s="26">
        <v>5</v>
      </c>
      <c r="E432" s="35" t="s">
        <v>323</v>
      </c>
      <c r="F432" s="35" t="s">
        <v>324</v>
      </c>
      <c r="G432" s="38" t="s">
        <v>15</v>
      </c>
      <c r="H432" s="37">
        <v>2594100300</v>
      </c>
      <c r="I432" s="38"/>
      <c r="J432" s="37"/>
      <c r="K432" s="36" t="s">
        <v>30</v>
      </c>
      <c r="L432" s="36" t="s">
        <v>8</v>
      </c>
      <c r="M432" s="36">
        <v>30</v>
      </c>
      <c r="N432" s="36" t="s">
        <v>31</v>
      </c>
      <c r="O432" s="38"/>
      <c r="P432" s="73"/>
      <c r="Q432" s="73"/>
      <c r="R432" s="73"/>
      <c r="S432" s="25">
        <f t="shared" si="12"/>
        <v>0</v>
      </c>
      <c r="T432" s="9"/>
    </row>
    <row r="433" spans="1:20" x14ac:dyDescent="0.3">
      <c r="A433" s="9"/>
      <c r="B433" s="19" t="s">
        <v>1300</v>
      </c>
      <c r="C433" s="26">
        <v>4</v>
      </c>
      <c r="D433" s="26">
        <v>5</v>
      </c>
      <c r="E433" s="27" t="s">
        <v>325</v>
      </c>
      <c r="F433" s="27" t="s">
        <v>326</v>
      </c>
      <c r="G433" s="29" t="s">
        <v>327</v>
      </c>
      <c r="H433" s="28"/>
      <c r="I433" s="29"/>
      <c r="J433" s="28"/>
      <c r="K433" s="29"/>
      <c r="L433" s="29">
        <v>250</v>
      </c>
      <c r="M433" s="26">
        <v>110</v>
      </c>
      <c r="N433" s="26" t="s">
        <v>9</v>
      </c>
      <c r="O433" s="26"/>
      <c r="P433" s="73"/>
      <c r="Q433" s="73"/>
      <c r="R433" s="73"/>
      <c r="S433" s="25">
        <f t="shared" si="12"/>
        <v>0</v>
      </c>
      <c r="T433" s="9"/>
    </row>
    <row r="434" spans="1:20" ht="41.4" x14ac:dyDescent="0.3">
      <c r="A434" s="9"/>
      <c r="B434" s="19" t="s">
        <v>1301</v>
      </c>
      <c r="C434" s="40">
        <v>4</v>
      </c>
      <c r="D434" s="40">
        <v>5</v>
      </c>
      <c r="E434" s="41" t="s">
        <v>328</v>
      </c>
      <c r="F434" s="41" t="s">
        <v>329</v>
      </c>
      <c r="G434" s="42" t="s">
        <v>15</v>
      </c>
      <c r="H434" s="43">
        <v>3157580100</v>
      </c>
      <c r="I434" s="42">
        <v>2075076</v>
      </c>
      <c r="J434" s="43" t="s">
        <v>8</v>
      </c>
      <c r="K434" s="42" t="s">
        <v>26</v>
      </c>
      <c r="L434" s="42" t="s">
        <v>8</v>
      </c>
      <c r="M434" s="40">
        <v>50</v>
      </c>
      <c r="N434" s="40" t="s">
        <v>9</v>
      </c>
      <c r="O434" s="40"/>
      <c r="P434" s="73"/>
      <c r="Q434" s="73"/>
      <c r="R434" s="73"/>
      <c r="S434" s="25">
        <f t="shared" si="12"/>
        <v>0</v>
      </c>
      <c r="T434" s="9"/>
    </row>
    <row r="435" spans="1:20" ht="27.6" x14ac:dyDescent="0.3">
      <c r="A435" s="9"/>
      <c r="B435" s="19" t="s">
        <v>1302</v>
      </c>
      <c r="C435" s="20">
        <v>3</v>
      </c>
      <c r="D435" s="20">
        <v>5</v>
      </c>
      <c r="E435" s="21" t="s">
        <v>330</v>
      </c>
      <c r="F435" s="21" t="s">
        <v>331</v>
      </c>
      <c r="G435" s="23" t="s">
        <v>8</v>
      </c>
      <c r="H435" s="22" t="s">
        <v>8</v>
      </c>
      <c r="I435" s="23" t="s">
        <v>8</v>
      </c>
      <c r="J435" s="22" t="s">
        <v>8</v>
      </c>
      <c r="K435" s="20" t="s">
        <v>332</v>
      </c>
      <c r="L435" s="20" t="s">
        <v>8</v>
      </c>
      <c r="M435" s="20"/>
      <c r="N435" s="20" t="s">
        <v>99</v>
      </c>
      <c r="O435" s="23"/>
      <c r="P435" s="73"/>
      <c r="Q435" s="73"/>
      <c r="R435" s="73"/>
      <c r="S435" s="25">
        <f t="shared" si="12"/>
        <v>0</v>
      </c>
      <c r="T435" s="9"/>
    </row>
    <row r="436" spans="1:20" x14ac:dyDescent="0.3">
      <c r="A436" s="9"/>
      <c r="B436" s="19" t="s">
        <v>1303</v>
      </c>
      <c r="C436" s="40">
        <v>1</v>
      </c>
      <c r="D436" s="40">
        <v>5</v>
      </c>
      <c r="E436" s="41" t="s">
        <v>333</v>
      </c>
      <c r="F436" s="41" t="s">
        <v>334</v>
      </c>
      <c r="G436" s="42" t="s">
        <v>8</v>
      </c>
      <c r="H436" s="43" t="s">
        <v>8</v>
      </c>
      <c r="I436" s="42" t="s">
        <v>8</v>
      </c>
      <c r="J436" s="43" t="s">
        <v>8</v>
      </c>
      <c r="K436" s="42" t="s">
        <v>7</v>
      </c>
      <c r="L436" s="40" t="s">
        <v>8</v>
      </c>
      <c r="M436" s="40" t="s">
        <v>8</v>
      </c>
      <c r="N436" s="42" t="s">
        <v>251</v>
      </c>
      <c r="O436" s="42" t="s">
        <v>8</v>
      </c>
      <c r="P436" s="73"/>
      <c r="Q436" s="73"/>
      <c r="R436" s="73"/>
      <c r="S436" s="25">
        <f t="shared" si="12"/>
        <v>0</v>
      </c>
      <c r="T436" s="9"/>
    </row>
    <row r="437" spans="1:20" x14ac:dyDescent="0.3">
      <c r="A437" s="9"/>
      <c r="B437" s="19" t="s">
        <v>1304</v>
      </c>
      <c r="C437" s="20">
        <v>4</v>
      </c>
      <c r="D437" s="20">
        <v>5</v>
      </c>
      <c r="E437" s="21" t="s">
        <v>335</v>
      </c>
      <c r="F437" s="21" t="s">
        <v>336</v>
      </c>
      <c r="G437" s="23" t="s">
        <v>163</v>
      </c>
      <c r="H437" s="22"/>
      <c r="I437" s="23"/>
      <c r="J437" s="22"/>
      <c r="K437" s="20" t="s">
        <v>7</v>
      </c>
      <c r="L437" s="20" t="s">
        <v>8</v>
      </c>
      <c r="M437" s="20">
        <v>60</v>
      </c>
      <c r="N437" s="20" t="s">
        <v>9</v>
      </c>
      <c r="O437" s="20" t="s">
        <v>337</v>
      </c>
      <c r="P437" s="73"/>
      <c r="Q437" s="73"/>
      <c r="R437" s="73"/>
      <c r="S437" s="25">
        <f t="shared" si="12"/>
        <v>0</v>
      </c>
      <c r="T437" s="9"/>
    </row>
    <row r="438" spans="1:20" ht="27.6" x14ac:dyDescent="0.3">
      <c r="A438" s="9"/>
      <c r="B438" s="19" t="s">
        <v>1305</v>
      </c>
      <c r="C438" s="40">
        <v>4</v>
      </c>
      <c r="D438" s="40">
        <v>5</v>
      </c>
      <c r="E438" s="41" t="s">
        <v>338</v>
      </c>
      <c r="F438" s="41" t="s">
        <v>339</v>
      </c>
      <c r="G438" s="42" t="s">
        <v>40</v>
      </c>
      <c r="H438" s="43" t="s">
        <v>340</v>
      </c>
      <c r="I438" s="42">
        <v>374776292</v>
      </c>
      <c r="J438" s="43">
        <v>359.4</v>
      </c>
      <c r="K438" s="40" t="s">
        <v>7</v>
      </c>
      <c r="L438" s="40">
        <v>50</v>
      </c>
      <c r="M438" s="40">
        <v>15</v>
      </c>
      <c r="N438" s="42" t="s">
        <v>9</v>
      </c>
      <c r="O438" s="42" t="s">
        <v>10</v>
      </c>
      <c r="P438" s="73"/>
      <c r="Q438" s="73"/>
      <c r="R438" s="73"/>
      <c r="S438" s="25">
        <f t="shared" si="12"/>
        <v>0</v>
      </c>
      <c r="T438" s="9"/>
    </row>
    <row r="439" spans="1:20" x14ac:dyDescent="0.3">
      <c r="A439" s="9"/>
      <c r="B439" s="19" t="s">
        <v>1306</v>
      </c>
      <c r="C439" s="40"/>
      <c r="D439" s="40">
        <v>5</v>
      </c>
      <c r="E439" s="41" t="s">
        <v>341</v>
      </c>
      <c r="F439" s="41" t="s">
        <v>342</v>
      </c>
      <c r="G439" s="42" t="s">
        <v>8</v>
      </c>
      <c r="H439" s="43" t="s">
        <v>8</v>
      </c>
      <c r="I439" s="42" t="s">
        <v>8</v>
      </c>
      <c r="J439" s="43" t="s">
        <v>8</v>
      </c>
      <c r="K439" s="40" t="s">
        <v>343</v>
      </c>
      <c r="L439" s="40" t="s">
        <v>8</v>
      </c>
      <c r="M439" s="40" t="s">
        <v>8</v>
      </c>
      <c r="N439" s="42" t="s">
        <v>95</v>
      </c>
      <c r="O439" s="42" t="s">
        <v>8</v>
      </c>
      <c r="P439" s="73"/>
      <c r="Q439" s="73"/>
      <c r="R439" s="73"/>
      <c r="S439" s="25">
        <f t="shared" si="12"/>
        <v>0</v>
      </c>
      <c r="T439" s="9"/>
    </row>
    <row r="440" spans="1:20" x14ac:dyDescent="0.3">
      <c r="A440" s="9"/>
      <c r="B440" s="19" t="s">
        <v>1484</v>
      </c>
      <c r="C440" s="40"/>
      <c r="D440" s="40">
        <v>5</v>
      </c>
      <c r="E440" s="41" t="s">
        <v>344</v>
      </c>
      <c r="F440" s="41" t="s">
        <v>345</v>
      </c>
      <c r="G440" s="42" t="s">
        <v>8</v>
      </c>
      <c r="H440" s="43" t="s">
        <v>8</v>
      </c>
      <c r="I440" s="42" t="s">
        <v>8</v>
      </c>
      <c r="J440" s="43" t="s">
        <v>8</v>
      </c>
      <c r="K440" s="40" t="s">
        <v>346</v>
      </c>
      <c r="L440" s="40" t="s">
        <v>8</v>
      </c>
      <c r="M440" s="40" t="s">
        <v>8</v>
      </c>
      <c r="N440" s="42" t="s">
        <v>95</v>
      </c>
      <c r="O440" s="42" t="s">
        <v>8</v>
      </c>
      <c r="P440" s="73"/>
      <c r="Q440" s="73"/>
      <c r="R440" s="73"/>
      <c r="S440" s="25">
        <f t="shared" ref="S440:S471" si="13">SUM(P440:R440)</f>
        <v>0</v>
      </c>
      <c r="T440" s="9"/>
    </row>
    <row r="441" spans="1:20" x14ac:dyDescent="0.3">
      <c r="A441" s="9"/>
      <c r="B441" s="19" t="s">
        <v>1485</v>
      </c>
      <c r="C441" s="40">
        <v>1</v>
      </c>
      <c r="D441" s="40">
        <v>5</v>
      </c>
      <c r="E441" s="41" t="s">
        <v>347</v>
      </c>
      <c r="F441" s="41" t="s">
        <v>348</v>
      </c>
      <c r="G441" s="42" t="s">
        <v>15</v>
      </c>
      <c r="H441" s="43">
        <v>2594540100</v>
      </c>
      <c r="I441" s="42"/>
      <c r="J441" s="43"/>
      <c r="K441" s="40" t="s">
        <v>30</v>
      </c>
      <c r="L441" s="40" t="s">
        <v>8</v>
      </c>
      <c r="M441" s="40">
        <v>15</v>
      </c>
      <c r="N441" s="42" t="s">
        <v>31</v>
      </c>
      <c r="O441" s="42"/>
      <c r="P441" s="73"/>
      <c r="Q441" s="73"/>
      <c r="R441" s="73"/>
      <c r="S441" s="25">
        <f t="shared" si="13"/>
        <v>0</v>
      </c>
      <c r="T441" s="9"/>
    </row>
    <row r="442" spans="1:20" x14ac:dyDescent="0.3">
      <c r="A442" s="9"/>
      <c r="B442" s="19" t="s">
        <v>1486</v>
      </c>
      <c r="C442" s="40">
        <v>2</v>
      </c>
      <c r="D442" s="40">
        <v>5</v>
      </c>
      <c r="E442" s="41" t="s">
        <v>349</v>
      </c>
      <c r="F442" s="41" t="s">
        <v>349</v>
      </c>
      <c r="G442" s="42" t="s">
        <v>8</v>
      </c>
      <c r="H442" s="43" t="s">
        <v>8</v>
      </c>
      <c r="I442" s="42" t="s">
        <v>8</v>
      </c>
      <c r="J442" s="43" t="s">
        <v>8</v>
      </c>
      <c r="K442" s="40" t="s">
        <v>8</v>
      </c>
      <c r="L442" s="40" t="s">
        <v>8</v>
      </c>
      <c r="M442" s="40" t="s">
        <v>8</v>
      </c>
      <c r="N442" s="42" t="s">
        <v>8</v>
      </c>
      <c r="O442" s="42" t="s">
        <v>8</v>
      </c>
      <c r="P442" s="73"/>
      <c r="Q442" s="73"/>
      <c r="R442" s="73"/>
      <c r="S442" s="25">
        <f t="shared" si="13"/>
        <v>0</v>
      </c>
      <c r="T442" s="9"/>
    </row>
    <row r="443" spans="1:20" x14ac:dyDescent="0.3">
      <c r="A443" s="9"/>
      <c r="B443" s="19" t="s">
        <v>1487</v>
      </c>
      <c r="C443" s="40">
        <v>1</v>
      </c>
      <c r="D443" s="40">
        <v>5</v>
      </c>
      <c r="E443" s="41" t="s">
        <v>350</v>
      </c>
      <c r="F443" s="41" t="s">
        <v>351</v>
      </c>
      <c r="G443" s="42" t="s">
        <v>15</v>
      </c>
      <c r="H443" s="43">
        <v>2590410100</v>
      </c>
      <c r="I443" s="42"/>
      <c r="J443" s="43"/>
      <c r="K443" s="40" t="s">
        <v>30</v>
      </c>
      <c r="L443" s="40" t="s">
        <v>8</v>
      </c>
      <c r="M443" s="40">
        <v>15</v>
      </c>
      <c r="N443" s="42" t="s">
        <v>31</v>
      </c>
      <c r="O443" s="42"/>
      <c r="P443" s="73"/>
      <c r="Q443" s="73"/>
      <c r="R443" s="73"/>
      <c r="S443" s="25">
        <f t="shared" si="13"/>
        <v>0</v>
      </c>
      <c r="T443" s="9"/>
    </row>
    <row r="444" spans="1:20" x14ac:dyDescent="0.3">
      <c r="A444" s="9"/>
      <c r="B444" s="19" t="s">
        <v>1488</v>
      </c>
      <c r="C444" s="40">
        <v>2</v>
      </c>
      <c r="D444" s="40">
        <v>5</v>
      </c>
      <c r="E444" s="41" t="s">
        <v>352</v>
      </c>
      <c r="F444" s="41" t="s">
        <v>353</v>
      </c>
      <c r="G444" s="42" t="s">
        <v>8</v>
      </c>
      <c r="H444" s="43" t="s">
        <v>8</v>
      </c>
      <c r="I444" s="42" t="s">
        <v>8</v>
      </c>
      <c r="J444" s="43" t="s">
        <v>8</v>
      </c>
      <c r="K444" s="40"/>
      <c r="L444" s="40"/>
      <c r="M444" s="40" t="s">
        <v>8</v>
      </c>
      <c r="N444" s="42"/>
      <c r="O444" s="42" t="s">
        <v>8</v>
      </c>
      <c r="P444" s="73"/>
      <c r="Q444" s="73"/>
      <c r="R444" s="73"/>
      <c r="S444" s="25">
        <f t="shared" si="13"/>
        <v>0</v>
      </c>
      <c r="T444" s="9"/>
    </row>
    <row r="445" spans="1:20" ht="27.6" x14ac:dyDescent="0.3">
      <c r="A445" s="9"/>
      <c r="B445" s="19" t="s">
        <v>1489</v>
      </c>
      <c r="C445" s="40">
        <v>4</v>
      </c>
      <c r="D445" s="40">
        <v>5</v>
      </c>
      <c r="E445" s="41" t="s">
        <v>354</v>
      </c>
      <c r="F445" s="41" t="s">
        <v>355</v>
      </c>
      <c r="G445" s="42" t="s">
        <v>327</v>
      </c>
      <c r="H445" s="43" t="s">
        <v>356</v>
      </c>
      <c r="I445" s="42" t="s">
        <v>357</v>
      </c>
      <c r="J445" s="43">
        <v>213</v>
      </c>
      <c r="K445" s="40" t="s">
        <v>7</v>
      </c>
      <c r="L445" s="40" t="s">
        <v>8</v>
      </c>
      <c r="M445" s="40">
        <v>60</v>
      </c>
      <c r="N445" s="42" t="s">
        <v>9</v>
      </c>
      <c r="O445" s="42" t="s">
        <v>10</v>
      </c>
      <c r="P445" s="73"/>
      <c r="Q445" s="73"/>
      <c r="R445" s="73"/>
      <c r="S445" s="25">
        <f t="shared" si="13"/>
        <v>0</v>
      </c>
      <c r="T445" s="9"/>
    </row>
    <row r="446" spans="1:20" ht="27.6" x14ac:dyDescent="0.3">
      <c r="A446" s="9"/>
      <c r="B446" s="19" t="s">
        <v>1490</v>
      </c>
      <c r="C446" s="40">
        <v>4</v>
      </c>
      <c r="D446" s="40">
        <v>5</v>
      </c>
      <c r="E446" s="41" t="s">
        <v>358</v>
      </c>
      <c r="F446" s="41" t="s">
        <v>359</v>
      </c>
      <c r="G446" s="42" t="s">
        <v>110</v>
      </c>
      <c r="H446" s="43" t="s">
        <v>360</v>
      </c>
      <c r="I446" s="42">
        <v>323976</v>
      </c>
      <c r="J446" s="43" t="s">
        <v>361</v>
      </c>
      <c r="K446" s="40" t="s">
        <v>26</v>
      </c>
      <c r="L446" s="40">
        <v>100</v>
      </c>
      <c r="M446" s="40">
        <v>100</v>
      </c>
      <c r="N446" s="42" t="s">
        <v>9</v>
      </c>
      <c r="O446" s="42" t="s">
        <v>22</v>
      </c>
      <c r="P446" s="73"/>
      <c r="Q446" s="73"/>
      <c r="R446" s="73"/>
      <c r="S446" s="25">
        <f t="shared" si="13"/>
        <v>0</v>
      </c>
      <c r="T446" s="9"/>
    </row>
    <row r="447" spans="1:20" ht="27.6" x14ac:dyDescent="0.3">
      <c r="A447" s="9"/>
      <c r="B447" s="19" t="s">
        <v>1491</v>
      </c>
      <c r="C447" s="40">
        <v>1</v>
      </c>
      <c r="D447" s="40">
        <v>6</v>
      </c>
      <c r="E447" s="41" t="s">
        <v>362</v>
      </c>
      <c r="F447" s="41" t="s">
        <v>363</v>
      </c>
      <c r="G447" s="42" t="s">
        <v>3</v>
      </c>
      <c r="H447" s="43" t="s">
        <v>364</v>
      </c>
      <c r="I447" s="42" t="s">
        <v>365</v>
      </c>
      <c r="J447" s="43" t="s">
        <v>366</v>
      </c>
      <c r="K447" s="40" t="s">
        <v>26</v>
      </c>
      <c r="L447" s="40" t="s">
        <v>367</v>
      </c>
      <c r="M447" s="40">
        <v>600</v>
      </c>
      <c r="N447" s="42" t="s">
        <v>95</v>
      </c>
      <c r="O447" s="42" t="s">
        <v>155</v>
      </c>
      <c r="P447" s="73"/>
      <c r="Q447" s="73"/>
      <c r="R447" s="73"/>
      <c r="S447" s="25">
        <f t="shared" si="13"/>
        <v>0</v>
      </c>
      <c r="T447" s="9"/>
    </row>
    <row r="448" spans="1:20" x14ac:dyDescent="0.3">
      <c r="A448" s="9"/>
      <c r="B448" s="19" t="s">
        <v>1492</v>
      </c>
      <c r="C448" s="40">
        <v>3</v>
      </c>
      <c r="D448" s="40">
        <v>6</v>
      </c>
      <c r="E448" s="41" t="s">
        <v>368</v>
      </c>
      <c r="F448" s="41" t="s">
        <v>1085</v>
      </c>
      <c r="G448" s="42" t="s">
        <v>3</v>
      </c>
      <c r="H448" s="43" t="s">
        <v>369</v>
      </c>
      <c r="I448" s="42"/>
      <c r="J448" s="43"/>
      <c r="K448" s="40" t="s">
        <v>370</v>
      </c>
      <c r="L448" s="40" t="s">
        <v>371</v>
      </c>
      <c r="M448" s="40">
        <v>500</v>
      </c>
      <c r="N448" s="42" t="s">
        <v>99</v>
      </c>
      <c r="O448" s="42"/>
      <c r="P448" s="73"/>
      <c r="Q448" s="73"/>
      <c r="R448" s="73"/>
      <c r="S448" s="25">
        <f t="shared" si="13"/>
        <v>0</v>
      </c>
      <c r="T448" s="9"/>
    </row>
    <row r="449" spans="1:20" ht="27.6" x14ac:dyDescent="0.3">
      <c r="A449" s="9"/>
      <c r="B449" s="19" t="s">
        <v>1493</v>
      </c>
      <c r="C449" s="40">
        <v>3</v>
      </c>
      <c r="D449" s="40">
        <v>6</v>
      </c>
      <c r="E449" s="41" t="s">
        <v>368</v>
      </c>
      <c r="F449" s="41" t="s">
        <v>1085</v>
      </c>
      <c r="G449" s="42" t="s">
        <v>15</v>
      </c>
      <c r="H449" s="43" t="s">
        <v>372</v>
      </c>
      <c r="I449" s="42">
        <v>11087870100</v>
      </c>
      <c r="J449" s="43"/>
      <c r="K449" s="40" t="s">
        <v>373</v>
      </c>
      <c r="L449" s="40" t="s">
        <v>8</v>
      </c>
      <c r="M449" s="40">
        <v>400</v>
      </c>
      <c r="N449" s="42" t="s">
        <v>99</v>
      </c>
      <c r="O449" s="42"/>
      <c r="P449" s="73"/>
      <c r="Q449" s="73"/>
      <c r="R449" s="73"/>
      <c r="S449" s="25">
        <f t="shared" si="13"/>
        <v>0</v>
      </c>
      <c r="T449" s="9"/>
    </row>
    <row r="450" spans="1:20" x14ac:dyDescent="0.3">
      <c r="A450" s="9"/>
      <c r="B450" s="19" t="s">
        <v>1494</v>
      </c>
      <c r="C450" s="40">
        <v>3</v>
      </c>
      <c r="D450" s="40">
        <v>6</v>
      </c>
      <c r="E450" s="41" t="s">
        <v>374</v>
      </c>
      <c r="F450" s="41" t="s">
        <v>1086</v>
      </c>
      <c r="G450" s="42" t="s">
        <v>3</v>
      </c>
      <c r="H450" s="43" t="s">
        <v>369</v>
      </c>
      <c r="I450" s="42"/>
      <c r="J450" s="43"/>
      <c r="K450" s="40" t="s">
        <v>373</v>
      </c>
      <c r="L450" s="40" t="s">
        <v>8</v>
      </c>
      <c r="M450" s="40">
        <v>500</v>
      </c>
      <c r="N450" s="42" t="s">
        <v>99</v>
      </c>
      <c r="O450" s="42"/>
      <c r="P450" s="73"/>
      <c r="Q450" s="73"/>
      <c r="R450" s="73"/>
      <c r="S450" s="25">
        <f t="shared" si="13"/>
        <v>0</v>
      </c>
      <c r="T450" s="9"/>
    </row>
    <row r="451" spans="1:20" ht="27.6" x14ac:dyDescent="0.3">
      <c r="A451" s="9"/>
      <c r="B451" s="19" t="s">
        <v>1495</v>
      </c>
      <c r="C451" s="40">
        <v>3</v>
      </c>
      <c r="D451" s="40">
        <v>6</v>
      </c>
      <c r="E451" s="41" t="s">
        <v>374</v>
      </c>
      <c r="F451" s="41" t="s">
        <v>1086</v>
      </c>
      <c r="G451" s="42" t="s">
        <v>15</v>
      </c>
      <c r="H451" s="43" t="s">
        <v>372</v>
      </c>
      <c r="I451" s="42">
        <v>11087870100</v>
      </c>
      <c r="J451" s="43"/>
      <c r="K451" s="40" t="s">
        <v>373</v>
      </c>
      <c r="L451" s="40" t="s">
        <v>8</v>
      </c>
      <c r="M451" s="40">
        <v>500</v>
      </c>
      <c r="N451" s="42" t="s">
        <v>99</v>
      </c>
      <c r="O451" s="42"/>
      <c r="P451" s="73"/>
      <c r="Q451" s="73"/>
      <c r="R451" s="73"/>
      <c r="S451" s="25">
        <f t="shared" si="13"/>
        <v>0</v>
      </c>
      <c r="T451" s="9"/>
    </row>
    <row r="452" spans="1:20" ht="41.4" x14ac:dyDescent="0.3">
      <c r="A452" s="9"/>
      <c r="B452" s="19" t="s">
        <v>1496</v>
      </c>
      <c r="C452" s="40">
        <v>4</v>
      </c>
      <c r="D452" s="40">
        <v>6</v>
      </c>
      <c r="E452" s="41" t="s">
        <v>375</v>
      </c>
      <c r="F452" s="41" t="s">
        <v>376</v>
      </c>
      <c r="G452" s="42" t="s">
        <v>47</v>
      </c>
      <c r="H452" s="43" t="s">
        <v>377</v>
      </c>
      <c r="I452" s="42">
        <v>2238748</v>
      </c>
      <c r="J452" s="43">
        <v>276</v>
      </c>
      <c r="K452" s="40" t="s">
        <v>30</v>
      </c>
      <c r="L452" s="40">
        <v>250</v>
      </c>
      <c r="M452" s="40">
        <v>275</v>
      </c>
      <c r="N452" s="42" t="s">
        <v>9</v>
      </c>
      <c r="O452" s="42" t="s">
        <v>22</v>
      </c>
      <c r="P452" s="73"/>
      <c r="Q452" s="73"/>
      <c r="R452" s="73"/>
      <c r="S452" s="25">
        <f t="shared" si="13"/>
        <v>0</v>
      </c>
      <c r="T452" s="9"/>
    </row>
    <row r="453" spans="1:20" ht="41.4" x14ac:dyDescent="0.3">
      <c r="A453" s="9"/>
      <c r="B453" s="19" t="s">
        <v>1497</v>
      </c>
      <c r="C453" s="40">
        <v>4</v>
      </c>
      <c r="D453" s="40">
        <v>6</v>
      </c>
      <c r="E453" s="41" t="s">
        <v>378</v>
      </c>
      <c r="F453" s="41" t="s">
        <v>379</v>
      </c>
      <c r="G453" s="42" t="s">
        <v>15</v>
      </c>
      <c r="H453" s="43" t="s">
        <v>380</v>
      </c>
      <c r="I453" s="42">
        <v>2106181</v>
      </c>
      <c r="J453" s="43">
        <v>102.4</v>
      </c>
      <c r="K453" s="40" t="s">
        <v>7</v>
      </c>
      <c r="L453" s="40">
        <v>140</v>
      </c>
      <c r="M453" s="40">
        <v>35</v>
      </c>
      <c r="N453" s="42" t="s">
        <v>9</v>
      </c>
      <c r="O453" s="42" t="s">
        <v>22</v>
      </c>
      <c r="P453" s="73"/>
      <c r="Q453" s="73"/>
      <c r="R453" s="73"/>
      <c r="S453" s="25">
        <f t="shared" si="13"/>
        <v>0</v>
      </c>
      <c r="T453" s="9"/>
    </row>
    <row r="454" spans="1:20" ht="27.6" x14ac:dyDescent="0.3">
      <c r="A454" s="9"/>
      <c r="B454" s="19" t="s">
        <v>1498</v>
      </c>
      <c r="C454" s="40">
        <v>2</v>
      </c>
      <c r="D454" s="40">
        <v>6</v>
      </c>
      <c r="E454" s="41" t="s">
        <v>381</v>
      </c>
      <c r="F454" s="41" t="s">
        <v>382</v>
      </c>
      <c r="G454" s="42" t="s">
        <v>383</v>
      </c>
      <c r="H454" s="43">
        <v>28031982</v>
      </c>
      <c r="I454" s="42" t="s">
        <v>384</v>
      </c>
      <c r="J454" s="43">
        <v>240.3</v>
      </c>
      <c r="K454" s="40" t="s">
        <v>26</v>
      </c>
      <c r="L454" s="40">
        <v>250</v>
      </c>
      <c r="M454" s="40">
        <v>100</v>
      </c>
      <c r="N454" s="42" t="s">
        <v>307</v>
      </c>
      <c r="O454" s="42" t="s">
        <v>10</v>
      </c>
      <c r="P454" s="73"/>
      <c r="Q454" s="73"/>
      <c r="R454" s="73"/>
      <c r="S454" s="25">
        <f t="shared" si="13"/>
        <v>0</v>
      </c>
      <c r="T454" s="9"/>
    </row>
    <row r="455" spans="1:20" ht="27.6" x14ac:dyDescent="0.3">
      <c r="A455" s="9"/>
      <c r="B455" s="19" t="s">
        <v>1499</v>
      </c>
      <c r="C455" s="40">
        <v>2</v>
      </c>
      <c r="D455" s="40">
        <v>6</v>
      </c>
      <c r="E455" s="41" t="s">
        <v>385</v>
      </c>
      <c r="F455" s="41" t="s">
        <v>386</v>
      </c>
      <c r="G455" s="42" t="s">
        <v>383</v>
      </c>
      <c r="H455" s="43">
        <v>28031982</v>
      </c>
      <c r="I455" s="42" t="s">
        <v>387</v>
      </c>
      <c r="J455" s="43">
        <v>208.9</v>
      </c>
      <c r="K455" s="40" t="s">
        <v>26</v>
      </c>
      <c r="L455" s="40">
        <v>250</v>
      </c>
      <c r="M455" s="40">
        <v>100</v>
      </c>
      <c r="N455" s="42" t="s">
        <v>307</v>
      </c>
      <c r="O455" s="42" t="s">
        <v>10</v>
      </c>
      <c r="P455" s="73"/>
      <c r="Q455" s="73"/>
      <c r="R455" s="73"/>
      <c r="S455" s="25">
        <f t="shared" si="13"/>
        <v>0</v>
      </c>
      <c r="T455" s="9"/>
    </row>
    <row r="456" spans="1:20" x14ac:dyDescent="0.3">
      <c r="A456" s="9"/>
      <c r="B456" s="19" t="s">
        <v>1500</v>
      </c>
      <c r="C456" s="40">
        <v>1</v>
      </c>
      <c r="D456" s="40">
        <v>6</v>
      </c>
      <c r="E456" s="41" t="s">
        <v>388</v>
      </c>
      <c r="F456" s="41" t="s">
        <v>389</v>
      </c>
      <c r="G456" s="42" t="s">
        <v>15</v>
      </c>
      <c r="H456" s="43">
        <v>2590760100</v>
      </c>
      <c r="I456" s="42"/>
      <c r="J456" s="43"/>
      <c r="K456" s="40" t="s">
        <v>30</v>
      </c>
      <c r="L456" s="40" t="s">
        <v>8</v>
      </c>
      <c r="M456" s="40">
        <v>15</v>
      </c>
      <c r="N456" s="42" t="s">
        <v>31</v>
      </c>
      <c r="O456" s="42"/>
      <c r="P456" s="73"/>
      <c r="Q456" s="73"/>
      <c r="R456" s="73"/>
      <c r="S456" s="25">
        <f t="shared" si="13"/>
        <v>0</v>
      </c>
      <c r="T456" s="9"/>
    </row>
    <row r="457" spans="1:20" ht="27.6" x14ac:dyDescent="0.3">
      <c r="A457" s="9"/>
      <c r="B457" s="19" t="s">
        <v>1501</v>
      </c>
      <c r="C457" s="40">
        <v>2</v>
      </c>
      <c r="D457" s="40">
        <v>6</v>
      </c>
      <c r="E457" s="41" t="s">
        <v>390</v>
      </c>
      <c r="F457" s="41" t="s">
        <v>391</v>
      </c>
      <c r="G457" s="42" t="s">
        <v>313</v>
      </c>
      <c r="H457" s="43" t="s">
        <v>8</v>
      </c>
      <c r="I457" s="42" t="s">
        <v>8</v>
      </c>
      <c r="J457" s="43" t="s">
        <v>8</v>
      </c>
      <c r="K457" s="40" t="s">
        <v>314</v>
      </c>
      <c r="L457" s="40" t="s">
        <v>8</v>
      </c>
      <c r="M457" s="40"/>
      <c r="N457" s="42" t="s">
        <v>16</v>
      </c>
      <c r="O457" s="42"/>
      <c r="P457" s="73"/>
      <c r="Q457" s="73"/>
      <c r="R457" s="73"/>
      <c r="S457" s="25">
        <f t="shared" si="13"/>
        <v>0</v>
      </c>
      <c r="T457" s="9"/>
    </row>
    <row r="458" spans="1:20" ht="27.6" x14ac:dyDescent="0.3">
      <c r="A458" s="9"/>
      <c r="B458" s="19" t="s">
        <v>1502</v>
      </c>
      <c r="C458" s="40">
        <v>4</v>
      </c>
      <c r="D458" s="40">
        <v>6</v>
      </c>
      <c r="E458" s="41" t="s">
        <v>392</v>
      </c>
      <c r="F458" s="41" t="s">
        <v>393</v>
      </c>
      <c r="G458" s="42" t="s">
        <v>34</v>
      </c>
      <c r="H458" s="43" t="s">
        <v>394</v>
      </c>
      <c r="I458" s="42" t="s">
        <v>395</v>
      </c>
      <c r="J458" s="43" t="s">
        <v>396</v>
      </c>
      <c r="K458" s="40" t="s">
        <v>26</v>
      </c>
      <c r="L458" s="40">
        <v>300</v>
      </c>
      <c r="M458" s="40">
        <v>350</v>
      </c>
      <c r="N458" s="42" t="s">
        <v>9</v>
      </c>
      <c r="O458" s="42" t="s">
        <v>10</v>
      </c>
      <c r="P458" s="73"/>
      <c r="Q458" s="73"/>
      <c r="R458" s="73"/>
      <c r="S458" s="25">
        <f t="shared" si="13"/>
        <v>0</v>
      </c>
      <c r="T458" s="9"/>
    </row>
    <row r="459" spans="1:20" ht="41.4" x14ac:dyDescent="0.3">
      <c r="A459" s="9"/>
      <c r="B459" s="19" t="s">
        <v>1503</v>
      </c>
      <c r="C459" s="40">
        <v>4</v>
      </c>
      <c r="D459" s="40">
        <v>6</v>
      </c>
      <c r="E459" s="41" t="s">
        <v>397</v>
      </c>
      <c r="F459" s="41" t="s">
        <v>398</v>
      </c>
      <c r="G459" s="42" t="s">
        <v>121</v>
      </c>
      <c r="H459" s="43" t="s">
        <v>399</v>
      </c>
      <c r="I459" s="42">
        <v>812317</v>
      </c>
      <c r="J459" s="43" t="s">
        <v>400</v>
      </c>
      <c r="K459" s="40" t="s">
        <v>26</v>
      </c>
      <c r="L459" s="40">
        <v>75</v>
      </c>
      <c r="M459" s="40">
        <v>37.5</v>
      </c>
      <c r="N459" s="42" t="s">
        <v>9</v>
      </c>
      <c r="O459" s="42" t="s">
        <v>22</v>
      </c>
      <c r="P459" s="73"/>
      <c r="Q459" s="73"/>
      <c r="R459" s="73"/>
      <c r="S459" s="25">
        <f t="shared" si="13"/>
        <v>0</v>
      </c>
      <c r="T459" s="9"/>
    </row>
    <row r="460" spans="1:20" x14ac:dyDescent="0.3">
      <c r="A460" s="9"/>
      <c r="B460" s="19" t="s">
        <v>1504</v>
      </c>
      <c r="C460" s="40">
        <v>2</v>
      </c>
      <c r="D460" s="40">
        <v>6</v>
      </c>
      <c r="E460" s="41" t="s">
        <v>401</v>
      </c>
      <c r="F460" s="41" t="s">
        <v>402</v>
      </c>
      <c r="G460" s="42" t="s">
        <v>403</v>
      </c>
      <c r="H460" s="43"/>
      <c r="I460" s="42"/>
      <c r="J460" s="43"/>
      <c r="K460" s="40" t="s">
        <v>30</v>
      </c>
      <c r="L460" s="40">
        <v>500</v>
      </c>
      <c r="M460" s="40">
        <v>25</v>
      </c>
      <c r="N460" s="42" t="s">
        <v>99</v>
      </c>
      <c r="O460" s="42"/>
      <c r="P460" s="73"/>
      <c r="Q460" s="73"/>
      <c r="R460" s="73"/>
      <c r="S460" s="25">
        <f t="shared" si="13"/>
        <v>0</v>
      </c>
      <c r="T460" s="9"/>
    </row>
    <row r="461" spans="1:20" ht="27.6" x14ac:dyDescent="0.3">
      <c r="A461" s="9"/>
      <c r="B461" s="19" t="s">
        <v>1505</v>
      </c>
      <c r="C461" s="40">
        <v>2</v>
      </c>
      <c r="D461" s="40">
        <v>6</v>
      </c>
      <c r="E461" s="41" t="s">
        <v>404</v>
      </c>
      <c r="F461" s="41" t="s">
        <v>402</v>
      </c>
      <c r="G461" s="42" t="s">
        <v>47</v>
      </c>
      <c r="H461" s="43"/>
      <c r="I461" s="42"/>
      <c r="J461" s="43"/>
      <c r="K461" s="40" t="s">
        <v>30</v>
      </c>
      <c r="L461" s="40">
        <v>750</v>
      </c>
      <c r="M461" s="40">
        <v>750</v>
      </c>
      <c r="N461" s="42" t="s">
        <v>99</v>
      </c>
      <c r="O461" s="42"/>
      <c r="P461" s="73"/>
      <c r="Q461" s="73"/>
      <c r="R461" s="73"/>
      <c r="S461" s="25">
        <f t="shared" si="13"/>
        <v>0</v>
      </c>
      <c r="T461" s="9"/>
    </row>
    <row r="462" spans="1:20" ht="41.4" x14ac:dyDescent="0.3">
      <c r="A462" s="9"/>
      <c r="B462" s="19" t="s">
        <v>1506</v>
      </c>
      <c r="C462" s="40">
        <v>1</v>
      </c>
      <c r="D462" s="40">
        <v>6</v>
      </c>
      <c r="E462" s="41" t="s">
        <v>405</v>
      </c>
      <c r="F462" s="41" t="s">
        <v>406</v>
      </c>
      <c r="G462" s="42" t="s">
        <v>102</v>
      </c>
      <c r="H462" s="43" t="s">
        <v>407</v>
      </c>
      <c r="I462" s="42" t="s">
        <v>408</v>
      </c>
      <c r="J462" s="43">
        <v>42.2</v>
      </c>
      <c r="K462" s="40" t="s">
        <v>30</v>
      </c>
      <c r="L462" s="40">
        <v>1100</v>
      </c>
      <c r="M462" s="40">
        <v>300</v>
      </c>
      <c r="N462" s="42" t="s">
        <v>16</v>
      </c>
      <c r="O462" s="42" t="s">
        <v>22</v>
      </c>
      <c r="P462" s="73"/>
      <c r="Q462" s="73"/>
      <c r="R462" s="73"/>
      <c r="S462" s="25">
        <f t="shared" si="13"/>
        <v>0</v>
      </c>
      <c r="T462" s="9"/>
    </row>
    <row r="463" spans="1:20" ht="41.4" x14ac:dyDescent="0.3">
      <c r="A463" s="9"/>
      <c r="B463" s="19" t="s">
        <v>1507</v>
      </c>
      <c r="C463" s="40">
        <v>1</v>
      </c>
      <c r="D463" s="40">
        <v>6</v>
      </c>
      <c r="E463" s="41" t="s">
        <v>409</v>
      </c>
      <c r="F463" s="41" t="s">
        <v>406</v>
      </c>
      <c r="G463" s="42" t="s">
        <v>3</v>
      </c>
      <c r="H463" s="43" t="s">
        <v>410</v>
      </c>
      <c r="I463" s="42" t="s">
        <v>411</v>
      </c>
      <c r="J463" s="43" t="s">
        <v>412</v>
      </c>
      <c r="K463" s="40" t="s">
        <v>26</v>
      </c>
      <c r="L463" s="40">
        <v>420</v>
      </c>
      <c r="M463" s="40">
        <v>250</v>
      </c>
      <c r="N463" s="42" t="s">
        <v>99</v>
      </c>
      <c r="O463" s="42" t="s">
        <v>22</v>
      </c>
      <c r="P463" s="73"/>
      <c r="Q463" s="73"/>
      <c r="R463" s="73"/>
      <c r="S463" s="25">
        <f t="shared" si="13"/>
        <v>0</v>
      </c>
      <c r="T463" s="9"/>
    </row>
    <row r="464" spans="1:20" ht="41.4" x14ac:dyDescent="0.3">
      <c r="A464" s="9"/>
      <c r="B464" s="19" t="s">
        <v>1508</v>
      </c>
      <c r="C464" s="40">
        <v>2</v>
      </c>
      <c r="D464" s="40">
        <v>6</v>
      </c>
      <c r="E464" s="41" t="s">
        <v>413</v>
      </c>
      <c r="F464" s="41" t="s">
        <v>406</v>
      </c>
      <c r="G464" s="42" t="s">
        <v>15</v>
      </c>
      <c r="H464" s="43"/>
      <c r="I464" s="42"/>
      <c r="J464" s="43"/>
      <c r="K464" s="40" t="s">
        <v>30</v>
      </c>
      <c r="L464" s="40">
        <v>60</v>
      </c>
      <c r="M464" s="40" t="s">
        <v>414</v>
      </c>
      <c r="N464" s="42" t="s">
        <v>21</v>
      </c>
      <c r="O464" s="42" t="s">
        <v>22</v>
      </c>
      <c r="P464" s="73"/>
      <c r="Q464" s="73"/>
      <c r="R464" s="73"/>
      <c r="S464" s="25">
        <f t="shared" si="13"/>
        <v>0</v>
      </c>
      <c r="T464" s="9"/>
    </row>
    <row r="465" spans="1:20" ht="41.4" x14ac:dyDescent="0.3">
      <c r="A465" s="9"/>
      <c r="B465" s="19" t="s">
        <v>1509</v>
      </c>
      <c r="C465" s="40">
        <v>1</v>
      </c>
      <c r="D465" s="40">
        <v>6</v>
      </c>
      <c r="E465" s="41" t="s">
        <v>415</v>
      </c>
      <c r="F465" s="41" t="s">
        <v>406</v>
      </c>
      <c r="G465" s="42" t="s">
        <v>47</v>
      </c>
      <c r="H465" s="43" t="s">
        <v>416</v>
      </c>
      <c r="I465" s="42">
        <v>204839</v>
      </c>
      <c r="J465" s="43" t="s">
        <v>417</v>
      </c>
      <c r="K465" s="40" t="s">
        <v>26</v>
      </c>
      <c r="L465" s="40">
        <v>250</v>
      </c>
      <c r="M465" s="40">
        <v>50</v>
      </c>
      <c r="N465" s="42" t="s">
        <v>99</v>
      </c>
      <c r="O465" s="42" t="s">
        <v>22</v>
      </c>
      <c r="P465" s="73"/>
      <c r="Q465" s="73"/>
      <c r="R465" s="73"/>
      <c r="S465" s="25">
        <f t="shared" si="13"/>
        <v>0</v>
      </c>
      <c r="T465" s="9"/>
    </row>
    <row r="466" spans="1:20" ht="41.4" x14ac:dyDescent="0.3">
      <c r="A466" s="9"/>
      <c r="B466" s="19" t="s">
        <v>1510</v>
      </c>
      <c r="C466" s="40">
        <v>1</v>
      </c>
      <c r="D466" s="40">
        <v>6</v>
      </c>
      <c r="E466" s="41" t="s">
        <v>418</v>
      </c>
      <c r="F466" s="41" t="s">
        <v>406</v>
      </c>
      <c r="G466" s="42" t="s">
        <v>47</v>
      </c>
      <c r="H466" s="43" t="s">
        <v>419</v>
      </c>
      <c r="I466" s="42">
        <v>3023838</v>
      </c>
      <c r="J466" s="43">
        <v>834</v>
      </c>
      <c r="K466" s="40" t="s">
        <v>30</v>
      </c>
      <c r="L466" s="40">
        <v>1074</v>
      </c>
      <c r="M466" s="40">
        <v>300</v>
      </c>
      <c r="N466" s="42" t="s">
        <v>99</v>
      </c>
      <c r="O466" s="42" t="s">
        <v>22</v>
      </c>
      <c r="P466" s="73"/>
      <c r="Q466" s="73"/>
      <c r="R466" s="73"/>
      <c r="S466" s="25">
        <f t="shared" si="13"/>
        <v>0</v>
      </c>
      <c r="T466" s="9"/>
    </row>
    <row r="467" spans="1:20" ht="41.4" x14ac:dyDescent="0.3">
      <c r="A467" s="9"/>
      <c r="B467" s="19" t="s">
        <v>1511</v>
      </c>
      <c r="C467" s="40">
        <v>1</v>
      </c>
      <c r="D467" s="40">
        <v>6</v>
      </c>
      <c r="E467" s="41" t="s">
        <v>1087</v>
      </c>
      <c r="F467" s="41" t="s">
        <v>406</v>
      </c>
      <c r="G467" s="42" t="s">
        <v>420</v>
      </c>
      <c r="H467" s="43"/>
      <c r="I467" s="42" t="s">
        <v>421</v>
      </c>
      <c r="J467" s="43" t="s">
        <v>422</v>
      </c>
      <c r="K467" s="40" t="s">
        <v>30</v>
      </c>
      <c r="L467" s="40">
        <v>2000</v>
      </c>
      <c r="M467" s="40">
        <v>500</v>
      </c>
      <c r="N467" s="42" t="s">
        <v>99</v>
      </c>
      <c r="O467" s="42" t="s">
        <v>10</v>
      </c>
      <c r="P467" s="73"/>
      <c r="Q467" s="73"/>
      <c r="R467" s="73"/>
      <c r="S467" s="25">
        <f t="shared" si="13"/>
        <v>0</v>
      </c>
      <c r="T467" s="9"/>
    </row>
    <row r="468" spans="1:20" ht="41.4" x14ac:dyDescent="0.3">
      <c r="A468" s="9"/>
      <c r="B468" s="19" t="s">
        <v>1512</v>
      </c>
      <c r="C468" s="40">
        <v>1</v>
      </c>
      <c r="D468" s="40">
        <v>6</v>
      </c>
      <c r="E468" s="41" t="s">
        <v>423</v>
      </c>
      <c r="F468" s="41" t="s">
        <v>406</v>
      </c>
      <c r="G468" s="42" t="s">
        <v>40</v>
      </c>
      <c r="H468" s="43" t="s">
        <v>424</v>
      </c>
      <c r="I468" s="42" t="s">
        <v>425</v>
      </c>
      <c r="J468" s="43" t="s">
        <v>426</v>
      </c>
      <c r="K468" s="40" t="s">
        <v>30</v>
      </c>
      <c r="L468" s="40">
        <v>500</v>
      </c>
      <c r="M468" s="40">
        <v>175</v>
      </c>
      <c r="N468" s="42" t="s">
        <v>99</v>
      </c>
      <c r="O468" s="42" t="s">
        <v>22</v>
      </c>
      <c r="P468" s="73"/>
      <c r="Q468" s="73"/>
      <c r="R468" s="73"/>
      <c r="S468" s="25">
        <f t="shared" si="13"/>
        <v>0</v>
      </c>
      <c r="T468" s="9"/>
    </row>
    <row r="469" spans="1:20" ht="41.4" x14ac:dyDescent="0.3">
      <c r="A469" s="9"/>
      <c r="B469" s="19" t="s">
        <v>1513</v>
      </c>
      <c r="C469" s="40">
        <v>1</v>
      </c>
      <c r="D469" s="40">
        <v>6</v>
      </c>
      <c r="E469" s="41" t="s">
        <v>427</v>
      </c>
      <c r="F469" s="41" t="s">
        <v>406</v>
      </c>
      <c r="G469" s="42" t="s">
        <v>40</v>
      </c>
      <c r="H469" s="43" t="s">
        <v>428</v>
      </c>
      <c r="I469" s="42" t="s">
        <v>429</v>
      </c>
      <c r="J469" s="43" t="s">
        <v>430</v>
      </c>
      <c r="K469" s="40" t="s">
        <v>26</v>
      </c>
      <c r="L469" s="40">
        <v>4000</v>
      </c>
      <c r="M469" s="40">
        <v>750</v>
      </c>
      <c r="N469" s="42" t="s">
        <v>99</v>
      </c>
      <c r="O469" s="42" t="s">
        <v>10</v>
      </c>
      <c r="P469" s="73"/>
      <c r="Q469" s="73"/>
      <c r="R469" s="73"/>
      <c r="S469" s="25">
        <f t="shared" si="13"/>
        <v>0</v>
      </c>
      <c r="T469" s="9"/>
    </row>
    <row r="470" spans="1:20" ht="27.6" x14ac:dyDescent="0.3">
      <c r="A470" s="9"/>
      <c r="B470" s="19" t="s">
        <v>1514</v>
      </c>
      <c r="C470" s="40">
        <v>1</v>
      </c>
      <c r="D470" s="40">
        <v>6</v>
      </c>
      <c r="E470" s="41" t="s">
        <v>431</v>
      </c>
      <c r="F470" s="41" t="s">
        <v>432</v>
      </c>
      <c r="G470" s="42" t="s">
        <v>102</v>
      </c>
      <c r="H470" s="43"/>
      <c r="I470" s="42"/>
      <c r="J470" s="43"/>
      <c r="K470" s="40" t="s">
        <v>30</v>
      </c>
      <c r="L470" s="40">
        <v>6000</v>
      </c>
      <c r="M470" s="40">
        <v>540</v>
      </c>
      <c r="N470" s="42" t="s">
        <v>251</v>
      </c>
      <c r="O470" s="42"/>
      <c r="P470" s="73"/>
      <c r="Q470" s="73"/>
      <c r="R470" s="73"/>
      <c r="S470" s="25">
        <f t="shared" si="13"/>
        <v>0</v>
      </c>
      <c r="T470" s="9"/>
    </row>
    <row r="471" spans="1:20" ht="27.6" x14ac:dyDescent="0.3">
      <c r="A471" s="9"/>
      <c r="B471" s="19" t="s">
        <v>1515</v>
      </c>
      <c r="C471" s="40">
        <v>1</v>
      </c>
      <c r="D471" s="40">
        <v>6</v>
      </c>
      <c r="E471" s="41" t="s">
        <v>431</v>
      </c>
      <c r="F471" s="41" t="s">
        <v>432</v>
      </c>
      <c r="G471" s="42" t="s">
        <v>102</v>
      </c>
      <c r="H471" s="43"/>
      <c r="I471" s="42"/>
      <c r="J471" s="43"/>
      <c r="K471" s="40" t="s">
        <v>30</v>
      </c>
      <c r="L471" s="40" t="s">
        <v>8</v>
      </c>
      <c r="M471" s="40">
        <v>540</v>
      </c>
      <c r="N471" s="42" t="s">
        <v>251</v>
      </c>
      <c r="O471" s="42"/>
      <c r="P471" s="73"/>
      <c r="Q471" s="73"/>
      <c r="R471" s="73"/>
      <c r="S471" s="25">
        <f t="shared" si="13"/>
        <v>0</v>
      </c>
      <c r="T471" s="9"/>
    </row>
    <row r="472" spans="1:20" ht="27.6" x14ac:dyDescent="0.3">
      <c r="A472" s="9"/>
      <c r="B472" s="19" t="s">
        <v>1516</v>
      </c>
      <c r="C472" s="40">
        <v>1</v>
      </c>
      <c r="D472" s="40">
        <v>6</v>
      </c>
      <c r="E472" s="41" t="s">
        <v>431</v>
      </c>
      <c r="F472" s="41" t="s">
        <v>432</v>
      </c>
      <c r="G472" s="42" t="s">
        <v>102</v>
      </c>
      <c r="H472" s="43"/>
      <c r="I472" s="42"/>
      <c r="J472" s="43"/>
      <c r="K472" s="40" t="s">
        <v>30</v>
      </c>
      <c r="L472" s="40" t="s">
        <v>8</v>
      </c>
      <c r="M472" s="40">
        <v>1100</v>
      </c>
      <c r="N472" s="42" t="s">
        <v>251</v>
      </c>
      <c r="O472" s="42"/>
      <c r="P472" s="73"/>
      <c r="Q472" s="73"/>
      <c r="R472" s="73"/>
      <c r="S472" s="25">
        <f t="shared" ref="S472:S498" si="14">SUM(P472:R472)</f>
        <v>0</v>
      </c>
      <c r="T472" s="9"/>
    </row>
    <row r="473" spans="1:20" ht="27.6" x14ac:dyDescent="0.3">
      <c r="A473" s="9"/>
      <c r="B473" s="19" t="s">
        <v>1517</v>
      </c>
      <c r="C473" s="40">
        <v>1</v>
      </c>
      <c r="D473" s="40">
        <v>6</v>
      </c>
      <c r="E473" s="41" t="s">
        <v>431</v>
      </c>
      <c r="F473" s="41" t="s">
        <v>432</v>
      </c>
      <c r="G473" s="42" t="s">
        <v>102</v>
      </c>
      <c r="H473" s="43"/>
      <c r="I473" s="42"/>
      <c r="J473" s="43"/>
      <c r="K473" s="40" t="s">
        <v>433</v>
      </c>
      <c r="L473" s="40" t="s">
        <v>8</v>
      </c>
      <c r="M473" s="40">
        <v>540</v>
      </c>
      <c r="N473" s="42" t="s">
        <v>251</v>
      </c>
      <c r="O473" s="42"/>
      <c r="P473" s="73"/>
      <c r="Q473" s="73"/>
      <c r="R473" s="73"/>
      <c r="S473" s="25">
        <f t="shared" si="14"/>
        <v>0</v>
      </c>
      <c r="T473" s="9"/>
    </row>
    <row r="474" spans="1:20" ht="41.4" x14ac:dyDescent="0.3">
      <c r="A474" s="9"/>
      <c r="B474" s="19" t="s">
        <v>1518</v>
      </c>
      <c r="C474" s="40">
        <v>1</v>
      </c>
      <c r="D474" s="40">
        <v>6</v>
      </c>
      <c r="E474" s="41" t="s">
        <v>434</v>
      </c>
      <c r="F474" s="41" t="s">
        <v>435</v>
      </c>
      <c r="G474" s="42" t="s">
        <v>15</v>
      </c>
      <c r="H474" s="43" t="s">
        <v>436</v>
      </c>
      <c r="I474" s="42">
        <v>887080</v>
      </c>
      <c r="J474" s="43" t="s">
        <v>437</v>
      </c>
      <c r="K474" s="40" t="s">
        <v>26</v>
      </c>
      <c r="L474" s="40"/>
      <c r="M474" s="40"/>
      <c r="N474" s="42" t="s">
        <v>99</v>
      </c>
      <c r="O474" s="42" t="s">
        <v>10</v>
      </c>
      <c r="P474" s="73"/>
      <c r="Q474" s="73"/>
      <c r="R474" s="73"/>
      <c r="S474" s="25">
        <f t="shared" si="14"/>
        <v>0</v>
      </c>
      <c r="T474" s="9"/>
    </row>
    <row r="475" spans="1:20" ht="41.4" x14ac:dyDescent="0.3">
      <c r="A475" s="9"/>
      <c r="B475" s="19" t="s">
        <v>1519</v>
      </c>
      <c r="C475" s="40">
        <v>4</v>
      </c>
      <c r="D475" s="40">
        <v>6</v>
      </c>
      <c r="E475" s="41" t="s">
        <v>438</v>
      </c>
      <c r="F475" s="41" t="s">
        <v>439</v>
      </c>
      <c r="G475" s="42" t="s">
        <v>110</v>
      </c>
      <c r="H475" s="43" t="s">
        <v>440</v>
      </c>
      <c r="I475" s="42">
        <v>280452</v>
      </c>
      <c r="J475" s="43">
        <v>25.3</v>
      </c>
      <c r="K475" s="40" t="s">
        <v>30</v>
      </c>
      <c r="L475" s="40">
        <v>100</v>
      </c>
      <c r="M475" s="40">
        <v>25</v>
      </c>
      <c r="N475" s="42" t="s">
        <v>9</v>
      </c>
      <c r="O475" s="42" t="s">
        <v>10</v>
      </c>
      <c r="P475" s="73"/>
      <c r="Q475" s="73"/>
      <c r="R475" s="73"/>
      <c r="S475" s="25">
        <f t="shared" si="14"/>
        <v>0</v>
      </c>
      <c r="T475" s="9"/>
    </row>
    <row r="476" spans="1:20" ht="27.6" x14ac:dyDescent="0.3">
      <c r="A476" s="9"/>
      <c r="B476" s="19" t="s">
        <v>1520</v>
      </c>
      <c r="C476" s="40">
        <v>1</v>
      </c>
      <c r="D476" s="40">
        <v>6</v>
      </c>
      <c r="E476" s="41" t="s">
        <v>441</v>
      </c>
      <c r="F476" s="41" t="s">
        <v>442</v>
      </c>
      <c r="G476" s="42" t="s">
        <v>8</v>
      </c>
      <c r="H476" s="43" t="s">
        <v>8</v>
      </c>
      <c r="I476" s="42" t="s">
        <v>8</v>
      </c>
      <c r="J476" s="43" t="s">
        <v>8</v>
      </c>
      <c r="K476" s="40" t="s">
        <v>7</v>
      </c>
      <c r="L476" s="40" t="s">
        <v>8</v>
      </c>
      <c r="M476" s="40" t="s">
        <v>8</v>
      </c>
      <c r="N476" s="42" t="s">
        <v>99</v>
      </c>
      <c r="O476" s="42" t="s">
        <v>8</v>
      </c>
      <c r="P476" s="73"/>
      <c r="Q476" s="73"/>
      <c r="R476" s="73"/>
      <c r="S476" s="25">
        <f t="shared" si="14"/>
        <v>0</v>
      </c>
      <c r="T476" s="9"/>
    </row>
    <row r="477" spans="1:20" ht="27.6" x14ac:dyDescent="0.3">
      <c r="A477" s="9"/>
      <c r="B477" s="19" t="s">
        <v>1521</v>
      </c>
      <c r="C477" s="40">
        <v>2</v>
      </c>
      <c r="D477" s="40">
        <v>6</v>
      </c>
      <c r="E477" s="41" t="s">
        <v>443</v>
      </c>
      <c r="F477" s="41" t="s">
        <v>444</v>
      </c>
      <c r="G477" s="42" t="s">
        <v>445</v>
      </c>
      <c r="H477" s="43"/>
      <c r="I477" s="42"/>
      <c r="J477" s="43"/>
      <c r="K477" s="40" t="s">
        <v>446</v>
      </c>
      <c r="L477" s="40">
        <v>350</v>
      </c>
      <c r="M477" s="40">
        <v>400</v>
      </c>
      <c r="N477" s="42" t="s">
        <v>99</v>
      </c>
      <c r="O477" s="42"/>
      <c r="P477" s="73"/>
      <c r="Q477" s="73"/>
      <c r="R477" s="73"/>
      <c r="S477" s="25">
        <f t="shared" si="14"/>
        <v>0</v>
      </c>
      <c r="T477" s="9"/>
    </row>
    <row r="478" spans="1:20" ht="27.6" x14ac:dyDescent="0.3">
      <c r="A478" s="9"/>
      <c r="B478" s="19" t="s">
        <v>1522</v>
      </c>
      <c r="C478" s="40">
        <v>1</v>
      </c>
      <c r="D478" s="40">
        <v>6</v>
      </c>
      <c r="E478" s="41" t="s">
        <v>447</v>
      </c>
      <c r="F478" s="41" t="s">
        <v>448</v>
      </c>
      <c r="G478" s="42" t="s">
        <v>449</v>
      </c>
      <c r="H478" s="43" t="s">
        <v>450</v>
      </c>
      <c r="I478" s="42">
        <v>707965</v>
      </c>
      <c r="J478" s="43" t="s">
        <v>451</v>
      </c>
      <c r="K478" s="40" t="s">
        <v>26</v>
      </c>
      <c r="L478" s="40">
        <v>300</v>
      </c>
      <c r="M478" s="40">
        <v>150</v>
      </c>
      <c r="N478" s="42" t="s">
        <v>99</v>
      </c>
      <c r="O478" s="42" t="s">
        <v>10</v>
      </c>
      <c r="P478" s="73"/>
      <c r="Q478" s="73"/>
      <c r="R478" s="73"/>
      <c r="S478" s="25">
        <f t="shared" si="14"/>
        <v>0</v>
      </c>
      <c r="T478" s="9"/>
    </row>
    <row r="479" spans="1:20" ht="27.6" x14ac:dyDescent="0.3">
      <c r="A479" s="9"/>
      <c r="B479" s="19" t="s">
        <v>1523</v>
      </c>
      <c r="C479" s="40">
        <v>1</v>
      </c>
      <c r="D479" s="40">
        <v>6</v>
      </c>
      <c r="E479" s="41" t="s">
        <v>452</v>
      </c>
      <c r="F479" s="41" t="s">
        <v>448</v>
      </c>
      <c r="G479" s="42" t="s">
        <v>453</v>
      </c>
      <c r="H479" s="43" t="s">
        <v>454</v>
      </c>
      <c r="I479" s="42">
        <v>37108726</v>
      </c>
      <c r="J479" s="43" t="s">
        <v>455</v>
      </c>
      <c r="K479" s="40" t="s">
        <v>26</v>
      </c>
      <c r="L479" s="40" t="s">
        <v>456</v>
      </c>
      <c r="M479" s="40">
        <v>450</v>
      </c>
      <c r="N479" s="42" t="s">
        <v>99</v>
      </c>
      <c r="O479" s="42" t="s">
        <v>10</v>
      </c>
      <c r="P479" s="73"/>
      <c r="Q479" s="73"/>
      <c r="R479" s="73"/>
      <c r="S479" s="25">
        <f t="shared" si="14"/>
        <v>0</v>
      </c>
      <c r="T479" s="9"/>
    </row>
    <row r="480" spans="1:20" ht="27.6" x14ac:dyDescent="0.3">
      <c r="A480" s="9"/>
      <c r="B480" s="19" t="s">
        <v>1524</v>
      </c>
      <c r="C480" s="40">
        <v>1</v>
      </c>
      <c r="D480" s="40">
        <v>6</v>
      </c>
      <c r="E480" s="41" t="s">
        <v>457</v>
      </c>
      <c r="F480" s="41" t="s">
        <v>448</v>
      </c>
      <c r="G480" s="42" t="s">
        <v>458</v>
      </c>
      <c r="H480" s="43" t="s">
        <v>459</v>
      </c>
      <c r="I480" s="42" t="s">
        <v>460</v>
      </c>
      <c r="J480" s="43" t="s">
        <v>461</v>
      </c>
      <c r="K480" s="40" t="s">
        <v>26</v>
      </c>
      <c r="L480" s="40">
        <v>50</v>
      </c>
      <c r="M480" s="40">
        <v>50</v>
      </c>
      <c r="N480" s="42" t="s">
        <v>99</v>
      </c>
      <c r="O480" s="42" t="s">
        <v>10</v>
      </c>
      <c r="P480" s="73"/>
      <c r="Q480" s="73"/>
      <c r="R480" s="73"/>
      <c r="S480" s="25">
        <f t="shared" si="14"/>
        <v>0</v>
      </c>
      <c r="T480" s="9"/>
    </row>
    <row r="481" spans="1:20" ht="27.6" x14ac:dyDescent="0.3">
      <c r="A481" s="9"/>
      <c r="B481" s="19" t="s">
        <v>1525</v>
      </c>
      <c r="C481" s="40">
        <v>1</v>
      </c>
      <c r="D481" s="40">
        <v>6</v>
      </c>
      <c r="E481" s="41" t="s">
        <v>462</v>
      </c>
      <c r="F481" s="41" t="s">
        <v>448</v>
      </c>
      <c r="G481" s="42" t="s">
        <v>463</v>
      </c>
      <c r="H481" s="43">
        <v>3005099</v>
      </c>
      <c r="I481" s="42">
        <v>66366</v>
      </c>
      <c r="J481" s="43" t="s">
        <v>8</v>
      </c>
      <c r="K481" s="40" t="s">
        <v>26</v>
      </c>
      <c r="L481" s="40" t="s">
        <v>8</v>
      </c>
      <c r="M481" s="40">
        <v>300</v>
      </c>
      <c r="N481" s="42" t="s">
        <v>99</v>
      </c>
      <c r="O481" s="42" t="s">
        <v>10</v>
      </c>
      <c r="P481" s="73"/>
      <c r="Q481" s="73"/>
      <c r="R481" s="73"/>
      <c r="S481" s="25">
        <f t="shared" si="14"/>
        <v>0</v>
      </c>
      <c r="T481" s="9"/>
    </row>
    <row r="482" spans="1:20" ht="27.6" x14ac:dyDescent="0.3">
      <c r="A482" s="9"/>
      <c r="B482" s="19" t="s">
        <v>1526</v>
      </c>
      <c r="C482" s="40">
        <v>1</v>
      </c>
      <c r="D482" s="40">
        <v>6</v>
      </c>
      <c r="E482" s="41" t="s">
        <v>464</v>
      </c>
      <c r="F482" s="41" t="s">
        <v>465</v>
      </c>
      <c r="G482" s="42" t="s">
        <v>466</v>
      </c>
      <c r="H482" s="43" t="s">
        <v>467</v>
      </c>
      <c r="I482" s="42">
        <v>635576</v>
      </c>
      <c r="J482" s="43" t="s">
        <v>468</v>
      </c>
      <c r="K482" s="40" t="s">
        <v>26</v>
      </c>
      <c r="L482" s="40">
        <v>300</v>
      </c>
      <c r="M482" s="40">
        <v>605</v>
      </c>
      <c r="N482" s="42" t="s">
        <v>99</v>
      </c>
      <c r="O482" s="42" t="s">
        <v>10</v>
      </c>
      <c r="P482" s="73"/>
      <c r="Q482" s="73"/>
      <c r="R482" s="73"/>
      <c r="S482" s="25">
        <f t="shared" si="14"/>
        <v>0</v>
      </c>
      <c r="T482" s="9"/>
    </row>
    <row r="483" spans="1:20" ht="27.6" x14ac:dyDescent="0.3">
      <c r="A483" s="9"/>
      <c r="B483" s="19" t="s">
        <v>1527</v>
      </c>
      <c r="C483" s="40">
        <v>4</v>
      </c>
      <c r="D483" s="40">
        <v>6</v>
      </c>
      <c r="E483" s="41" t="s">
        <v>469</v>
      </c>
      <c r="F483" s="41" t="s">
        <v>470</v>
      </c>
      <c r="G483" s="42" t="s">
        <v>3</v>
      </c>
      <c r="H483" s="43" t="s">
        <v>471</v>
      </c>
      <c r="I483" s="42" t="s">
        <v>472</v>
      </c>
      <c r="J483" s="43">
        <v>21.2</v>
      </c>
      <c r="K483" s="40" t="s">
        <v>7</v>
      </c>
      <c r="L483" s="40" t="s">
        <v>8</v>
      </c>
      <c r="M483" s="40">
        <v>100</v>
      </c>
      <c r="N483" s="42" t="s">
        <v>9</v>
      </c>
      <c r="O483" s="42" t="s">
        <v>22</v>
      </c>
      <c r="P483" s="73"/>
      <c r="Q483" s="73"/>
      <c r="R483" s="73"/>
      <c r="S483" s="25">
        <f t="shared" si="14"/>
        <v>0</v>
      </c>
      <c r="T483" s="9"/>
    </row>
    <row r="484" spans="1:20" ht="27.6" x14ac:dyDescent="0.3">
      <c r="A484" s="9"/>
      <c r="B484" s="19" t="s">
        <v>1528</v>
      </c>
      <c r="C484" s="40">
        <v>4</v>
      </c>
      <c r="D484" s="40">
        <v>6</v>
      </c>
      <c r="E484" s="41" t="s">
        <v>473</v>
      </c>
      <c r="F484" s="41" t="s">
        <v>474</v>
      </c>
      <c r="G484" s="42" t="s">
        <v>40</v>
      </c>
      <c r="H484" s="43" t="s">
        <v>475</v>
      </c>
      <c r="I484" s="42">
        <v>97370425</v>
      </c>
      <c r="J484" s="43" t="s">
        <v>476</v>
      </c>
      <c r="K484" s="40" t="s">
        <v>26</v>
      </c>
      <c r="L484" s="40">
        <v>75</v>
      </c>
      <c r="M484" s="40">
        <v>30</v>
      </c>
      <c r="N484" s="42" t="s">
        <v>9</v>
      </c>
      <c r="O484" s="42" t="s">
        <v>22</v>
      </c>
      <c r="P484" s="73"/>
      <c r="Q484" s="73"/>
      <c r="R484" s="73"/>
      <c r="S484" s="25">
        <f t="shared" si="14"/>
        <v>0</v>
      </c>
      <c r="T484" s="9"/>
    </row>
    <row r="485" spans="1:20" ht="27.6" x14ac:dyDescent="0.3">
      <c r="A485" s="9"/>
      <c r="B485" s="19" t="s">
        <v>1529</v>
      </c>
      <c r="C485" s="40">
        <v>1</v>
      </c>
      <c r="D485" s="40">
        <v>6</v>
      </c>
      <c r="E485" s="41" t="s">
        <v>477</v>
      </c>
      <c r="F485" s="41" t="s">
        <v>478</v>
      </c>
      <c r="G485" s="42" t="s">
        <v>47</v>
      </c>
      <c r="H485" s="43" t="s">
        <v>479</v>
      </c>
      <c r="I485" s="42">
        <v>2340870</v>
      </c>
      <c r="J485" s="43" t="s">
        <v>480</v>
      </c>
      <c r="K485" s="40" t="s">
        <v>26</v>
      </c>
      <c r="L485" s="40"/>
      <c r="M485" s="40">
        <v>525</v>
      </c>
      <c r="N485" s="42" t="s">
        <v>251</v>
      </c>
      <c r="O485" s="42" t="s">
        <v>481</v>
      </c>
      <c r="P485" s="73"/>
      <c r="Q485" s="73"/>
      <c r="R485" s="73"/>
      <c r="S485" s="25">
        <f t="shared" si="14"/>
        <v>0</v>
      </c>
      <c r="T485" s="9"/>
    </row>
    <row r="486" spans="1:20" ht="27.6" x14ac:dyDescent="0.3">
      <c r="A486" s="9"/>
      <c r="B486" s="19" t="s">
        <v>1530</v>
      </c>
      <c r="C486" s="40">
        <v>1</v>
      </c>
      <c r="D486" s="40">
        <v>6</v>
      </c>
      <c r="E486" s="41" t="s">
        <v>477</v>
      </c>
      <c r="F486" s="41" t="s">
        <v>482</v>
      </c>
      <c r="G486" s="42" t="s">
        <v>47</v>
      </c>
      <c r="H486" s="43" t="s">
        <v>483</v>
      </c>
      <c r="I486" s="42">
        <v>2339214</v>
      </c>
      <c r="J486" s="43" t="s">
        <v>484</v>
      </c>
      <c r="K486" s="40" t="s">
        <v>26</v>
      </c>
      <c r="L486" s="40"/>
      <c r="M486" s="40">
        <v>300</v>
      </c>
      <c r="N486" s="42" t="s">
        <v>251</v>
      </c>
      <c r="O486" s="42" t="s">
        <v>481</v>
      </c>
      <c r="P486" s="73"/>
      <c r="Q486" s="73"/>
      <c r="R486" s="73"/>
      <c r="S486" s="25">
        <f t="shared" si="14"/>
        <v>0</v>
      </c>
      <c r="T486" s="9"/>
    </row>
    <row r="487" spans="1:20" x14ac:dyDescent="0.3">
      <c r="A487" s="9"/>
      <c r="B487" s="19" t="s">
        <v>1531</v>
      </c>
      <c r="C487" s="40">
        <v>1</v>
      </c>
      <c r="D487" s="40">
        <v>6</v>
      </c>
      <c r="E487" s="41" t="s">
        <v>485</v>
      </c>
      <c r="F487" s="41" t="s">
        <v>486</v>
      </c>
      <c r="G487" s="42" t="s">
        <v>15</v>
      </c>
      <c r="H487" s="43">
        <v>2090740100</v>
      </c>
      <c r="I487" s="42"/>
      <c r="J487" s="43"/>
      <c r="K487" s="40" t="s">
        <v>30</v>
      </c>
      <c r="L487" s="40" t="s">
        <v>8</v>
      </c>
      <c r="M487" s="40">
        <v>15</v>
      </c>
      <c r="N487" s="42" t="s">
        <v>31</v>
      </c>
      <c r="O487" s="42"/>
      <c r="P487" s="73"/>
      <c r="Q487" s="73"/>
      <c r="R487" s="73"/>
      <c r="S487" s="25">
        <f t="shared" si="14"/>
        <v>0</v>
      </c>
      <c r="T487" s="9"/>
    </row>
    <row r="488" spans="1:20" ht="27.6" x14ac:dyDescent="0.3">
      <c r="A488" s="9"/>
      <c r="B488" s="19" t="s">
        <v>1532</v>
      </c>
      <c r="C488" s="40">
        <v>2</v>
      </c>
      <c r="D488" s="40">
        <v>6</v>
      </c>
      <c r="E488" s="41" t="s">
        <v>487</v>
      </c>
      <c r="F488" s="41" t="s">
        <v>488</v>
      </c>
      <c r="G488" s="42" t="s">
        <v>65</v>
      </c>
      <c r="H488" s="43" t="s">
        <v>489</v>
      </c>
      <c r="I488" s="42" t="s">
        <v>490</v>
      </c>
      <c r="J488" s="43" t="s">
        <v>491</v>
      </c>
      <c r="K488" s="40" t="s">
        <v>26</v>
      </c>
      <c r="L488" s="40">
        <v>500</v>
      </c>
      <c r="M488" s="40">
        <v>150</v>
      </c>
      <c r="N488" s="42" t="s">
        <v>16</v>
      </c>
      <c r="O488" s="42" t="s">
        <v>492</v>
      </c>
      <c r="P488" s="73"/>
      <c r="Q488" s="73"/>
      <c r="R488" s="73"/>
      <c r="S488" s="25">
        <f t="shared" si="14"/>
        <v>0</v>
      </c>
      <c r="T488" s="9"/>
    </row>
    <row r="489" spans="1:20" x14ac:dyDescent="0.3">
      <c r="A489" s="9"/>
      <c r="B489" s="19" t="s">
        <v>1533</v>
      </c>
      <c r="C489" s="40">
        <v>1</v>
      </c>
      <c r="D489" s="40">
        <v>6</v>
      </c>
      <c r="E489" s="41" t="s">
        <v>493</v>
      </c>
      <c r="F489" s="41" t="s">
        <v>494</v>
      </c>
      <c r="G489" s="42" t="s">
        <v>15</v>
      </c>
      <c r="H489" s="43">
        <v>2588780100</v>
      </c>
      <c r="I489" s="42"/>
      <c r="J489" s="43"/>
      <c r="K489" s="40" t="s">
        <v>30</v>
      </c>
      <c r="L489" s="40" t="s">
        <v>8</v>
      </c>
      <c r="M489" s="40">
        <v>15</v>
      </c>
      <c r="N489" s="42" t="s">
        <v>31</v>
      </c>
      <c r="O489" s="42"/>
      <c r="P489" s="73"/>
      <c r="Q489" s="73"/>
      <c r="R489" s="73"/>
      <c r="S489" s="25">
        <f t="shared" si="14"/>
        <v>0</v>
      </c>
      <c r="T489" s="9"/>
    </row>
    <row r="490" spans="1:20" x14ac:dyDescent="0.3">
      <c r="A490" s="9"/>
      <c r="B490" s="19" t="s">
        <v>1534</v>
      </c>
      <c r="C490" s="40">
        <v>3</v>
      </c>
      <c r="D490" s="40">
        <v>6</v>
      </c>
      <c r="E490" s="41" t="s">
        <v>495</v>
      </c>
      <c r="F490" s="41" t="s">
        <v>496</v>
      </c>
      <c r="G490" s="42" t="s">
        <v>403</v>
      </c>
      <c r="H490" s="43" t="s">
        <v>497</v>
      </c>
      <c r="I490" s="42" t="s">
        <v>498</v>
      </c>
      <c r="J490" s="43"/>
      <c r="K490" s="40"/>
      <c r="L490" s="40" t="s">
        <v>8</v>
      </c>
      <c r="M490" s="40"/>
      <c r="N490" s="42" t="s">
        <v>99</v>
      </c>
      <c r="O490" s="42"/>
      <c r="P490" s="73"/>
      <c r="Q490" s="73"/>
      <c r="R490" s="73"/>
      <c r="S490" s="25">
        <f t="shared" si="14"/>
        <v>0</v>
      </c>
      <c r="T490" s="9"/>
    </row>
    <row r="491" spans="1:20" x14ac:dyDescent="0.3">
      <c r="A491" s="9"/>
      <c r="B491" s="19" t="s">
        <v>1535</v>
      </c>
      <c r="C491" s="40">
        <v>3</v>
      </c>
      <c r="D491" s="40">
        <v>6</v>
      </c>
      <c r="E491" s="41" t="s">
        <v>495</v>
      </c>
      <c r="F491" s="41" t="s">
        <v>496</v>
      </c>
      <c r="G491" s="42" t="s">
        <v>499</v>
      </c>
      <c r="H491" s="43" t="s">
        <v>500</v>
      </c>
      <c r="I491" s="42"/>
      <c r="J491" s="43"/>
      <c r="K491" s="40"/>
      <c r="L491" s="40">
        <v>100</v>
      </c>
      <c r="M491" s="40"/>
      <c r="N491" s="42" t="s">
        <v>99</v>
      </c>
      <c r="O491" s="42"/>
      <c r="P491" s="73"/>
      <c r="Q491" s="73"/>
      <c r="R491" s="73"/>
      <c r="S491" s="25">
        <f t="shared" si="14"/>
        <v>0</v>
      </c>
      <c r="T491" s="9"/>
    </row>
    <row r="492" spans="1:20" x14ac:dyDescent="0.3">
      <c r="A492" s="9"/>
      <c r="B492" s="19" t="s">
        <v>1536</v>
      </c>
      <c r="C492" s="40">
        <v>3</v>
      </c>
      <c r="D492" s="40">
        <v>6</v>
      </c>
      <c r="E492" s="41" t="s">
        <v>495</v>
      </c>
      <c r="F492" s="41" t="s">
        <v>496</v>
      </c>
      <c r="G492" s="42" t="s">
        <v>501</v>
      </c>
      <c r="H492" s="43"/>
      <c r="I492" s="42"/>
      <c r="J492" s="43"/>
      <c r="K492" s="40" t="s">
        <v>30</v>
      </c>
      <c r="L492" s="40">
        <v>500</v>
      </c>
      <c r="M492" s="40">
        <v>500</v>
      </c>
      <c r="N492" s="42" t="s">
        <v>99</v>
      </c>
      <c r="O492" s="42"/>
      <c r="P492" s="73"/>
      <c r="Q492" s="73"/>
      <c r="R492" s="73"/>
      <c r="S492" s="25">
        <f t="shared" si="14"/>
        <v>0</v>
      </c>
      <c r="T492" s="9"/>
    </row>
    <row r="493" spans="1:20" x14ac:dyDescent="0.3">
      <c r="A493" s="9"/>
      <c r="B493" s="19" t="s">
        <v>1537</v>
      </c>
      <c r="C493" s="40">
        <v>3</v>
      </c>
      <c r="D493" s="40">
        <v>6</v>
      </c>
      <c r="E493" s="41" t="s">
        <v>495</v>
      </c>
      <c r="F493" s="41" t="s">
        <v>496</v>
      </c>
      <c r="G493" s="42" t="s">
        <v>8</v>
      </c>
      <c r="H493" s="43" t="s">
        <v>8</v>
      </c>
      <c r="I493" s="42" t="s">
        <v>8</v>
      </c>
      <c r="J493" s="43" t="s">
        <v>8</v>
      </c>
      <c r="K493" s="40"/>
      <c r="L493" s="40" t="s">
        <v>8</v>
      </c>
      <c r="M493" s="40" t="s">
        <v>8</v>
      </c>
      <c r="N493" s="42" t="s">
        <v>99</v>
      </c>
      <c r="O493" s="42" t="s">
        <v>8</v>
      </c>
      <c r="P493" s="73"/>
      <c r="Q493" s="73"/>
      <c r="R493" s="73"/>
      <c r="S493" s="25">
        <f t="shared" si="14"/>
        <v>0</v>
      </c>
      <c r="T493" s="9"/>
    </row>
    <row r="494" spans="1:20" x14ac:dyDescent="0.3">
      <c r="A494" s="9"/>
      <c r="B494" s="19" t="s">
        <v>1538</v>
      </c>
      <c r="C494" s="40">
        <v>1</v>
      </c>
      <c r="D494" s="40">
        <v>6</v>
      </c>
      <c r="E494" s="41" t="s">
        <v>502</v>
      </c>
      <c r="F494" s="41" t="s">
        <v>503</v>
      </c>
      <c r="G494" s="42" t="s">
        <v>15</v>
      </c>
      <c r="H494" s="43">
        <v>2588800100</v>
      </c>
      <c r="I494" s="42"/>
      <c r="J494" s="43"/>
      <c r="K494" s="40" t="s">
        <v>30</v>
      </c>
      <c r="L494" s="40" t="s">
        <v>8</v>
      </c>
      <c r="M494" s="40"/>
      <c r="N494" s="42" t="s">
        <v>31</v>
      </c>
      <c r="O494" s="42"/>
      <c r="P494" s="73"/>
      <c r="Q494" s="73"/>
      <c r="R494" s="73"/>
      <c r="S494" s="25">
        <f t="shared" si="14"/>
        <v>0</v>
      </c>
      <c r="T494" s="9"/>
    </row>
    <row r="495" spans="1:20" ht="27.6" x14ac:dyDescent="0.3">
      <c r="A495" s="9"/>
      <c r="B495" s="19" t="s">
        <v>1539</v>
      </c>
      <c r="C495" s="40">
        <v>1</v>
      </c>
      <c r="D495" s="40">
        <v>6</v>
      </c>
      <c r="E495" s="41" t="s">
        <v>504</v>
      </c>
      <c r="F495" s="41" t="s">
        <v>505</v>
      </c>
      <c r="G495" s="42" t="s">
        <v>40</v>
      </c>
      <c r="H495" s="43" t="s">
        <v>506</v>
      </c>
      <c r="I495" s="42" t="s">
        <v>507</v>
      </c>
      <c r="J495" s="43">
        <v>846.5</v>
      </c>
      <c r="K495" s="40" t="s">
        <v>26</v>
      </c>
      <c r="L495" s="40" t="s">
        <v>508</v>
      </c>
      <c r="M495" s="40">
        <v>125</v>
      </c>
      <c r="N495" s="42" t="s">
        <v>95</v>
      </c>
      <c r="O495" s="42" t="s">
        <v>22</v>
      </c>
      <c r="P495" s="73"/>
      <c r="Q495" s="73"/>
      <c r="R495" s="73"/>
      <c r="S495" s="25">
        <f t="shared" si="14"/>
        <v>0</v>
      </c>
      <c r="T495" s="9"/>
    </row>
    <row r="496" spans="1:20" ht="27.6" x14ac:dyDescent="0.3">
      <c r="A496" s="9"/>
      <c r="B496" s="19" t="s">
        <v>1540</v>
      </c>
      <c r="C496" s="40">
        <v>4</v>
      </c>
      <c r="D496" s="40">
        <v>6</v>
      </c>
      <c r="E496" s="41" t="s">
        <v>509</v>
      </c>
      <c r="F496" s="41" t="s">
        <v>510</v>
      </c>
      <c r="G496" s="42" t="s">
        <v>15</v>
      </c>
      <c r="H496" s="43">
        <v>2865080100</v>
      </c>
      <c r="I496" s="42">
        <v>2070672</v>
      </c>
      <c r="J496" s="43">
        <v>20.3</v>
      </c>
      <c r="K496" s="40" t="s">
        <v>26</v>
      </c>
      <c r="L496" s="40">
        <v>200</v>
      </c>
      <c r="M496" s="40">
        <v>80</v>
      </c>
      <c r="N496" s="42" t="s">
        <v>9</v>
      </c>
      <c r="O496" s="42" t="s">
        <v>22</v>
      </c>
      <c r="P496" s="73"/>
      <c r="Q496" s="73"/>
      <c r="R496" s="73"/>
      <c r="S496" s="25">
        <f t="shared" si="14"/>
        <v>0</v>
      </c>
      <c r="T496" s="9"/>
    </row>
    <row r="497" spans="1:20" x14ac:dyDescent="0.3">
      <c r="A497" s="9"/>
      <c r="B497" s="19" t="s">
        <v>1541</v>
      </c>
      <c r="C497" s="40">
        <v>2</v>
      </c>
      <c r="D497" s="40">
        <v>6</v>
      </c>
      <c r="E497" s="41" t="s">
        <v>511</v>
      </c>
      <c r="F497" s="41" t="s">
        <v>512</v>
      </c>
      <c r="G497" s="42" t="s">
        <v>8</v>
      </c>
      <c r="H497" s="43" t="s">
        <v>8</v>
      </c>
      <c r="I497" s="42" t="s">
        <v>8</v>
      </c>
      <c r="J497" s="43" t="s">
        <v>8</v>
      </c>
      <c r="K497" s="40"/>
      <c r="L497" s="40"/>
      <c r="M497" s="40" t="s">
        <v>8</v>
      </c>
      <c r="N497" s="42"/>
      <c r="O497" s="42" t="s">
        <v>8</v>
      </c>
      <c r="P497" s="73"/>
      <c r="Q497" s="73"/>
      <c r="R497" s="73"/>
      <c r="S497" s="25">
        <f t="shared" si="14"/>
        <v>0</v>
      </c>
      <c r="T497" s="9"/>
    </row>
    <row r="498" spans="1:20" ht="28.2" thickBot="1" x14ac:dyDescent="0.35">
      <c r="A498" s="9"/>
      <c r="B498" s="19" t="s">
        <v>1542</v>
      </c>
      <c r="C498" s="40"/>
      <c r="D498" s="40">
        <v>6</v>
      </c>
      <c r="E498" s="41" t="s">
        <v>513</v>
      </c>
      <c r="F498" s="41" t="s">
        <v>514</v>
      </c>
      <c r="G498" s="42" t="s">
        <v>8</v>
      </c>
      <c r="H498" s="43" t="s">
        <v>8</v>
      </c>
      <c r="I498" s="42" t="s">
        <v>8</v>
      </c>
      <c r="J498" s="43" t="s">
        <v>8</v>
      </c>
      <c r="K498" s="40" t="s">
        <v>515</v>
      </c>
      <c r="L498" s="40" t="s">
        <v>8</v>
      </c>
      <c r="M498" s="40" t="s">
        <v>8</v>
      </c>
      <c r="N498" s="42" t="s">
        <v>99</v>
      </c>
      <c r="O498" s="42" t="s">
        <v>8</v>
      </c>
      <c r="P498" s="73"/>
      <c r="Q498" s="73"/>
      <c r="R498" s="73"/>
      <c r="S498" s="25">
        <f t="shared" si="14"/>
        <v>0</v>
      </c>
      <c r="T498" s="9"/>
    </row>
    <row r="499" spans="1:20" s="175" customFormat="1" ht="16.2" thickBot="1" x14ac:dyDescent="0.35">
      <c r="A499" s="62"/>
      <c r="B499" s="107" t="s">
        <v>916</v>
      </c>
      <c r="C499" s="108"/>
      <c r="D499" s="108"/>
      <c r="E499" s="108"/>
      <c r="F499" s="108"/>
      <c r="G499" s="108"/>
      <c r="H499" s="108"/>
      <c r="I499" s="108"/>
      <c r="J499" s="108"/>
      <c r="K499" s="108"/>
      <c r="L499" s="108"/>
      <c r="M499" s="108"/>
      <c r="N499" s="108"/>
      <c r="O499" s="109"/>
      <c r="P499" s="59">
        <f>SUM(P408:P498)</f>
        <v>0</v>
      </c>
      <c r="Q499" s="60">
        <f>SUM(Q408:Q498)</f>
        <v>0</v>
      </c>
      <c r="R499" s="60">
        <f>SUM(R408:R498)</f>
        <v>0</v>
      </c>
      <c r="S499" s="61">
        <f>SUM(S408:S498)</f>
        <v>0</v>
      </c>
      <c r="T499" s="62"/>
    </row>
    <row r="500" spans="1:20" x14ac:dyDescent="0.3">
      <c r="A500" s="9"/>
      <c r="B500" s="63"/>
      <c r="C500" s="64"/>
      <c r="D500" s="64"/>
      <c r="E500" s="65"/>
      <c r="F500" s="65"/>
      <c r="G500" s="67"/>
      <c r="H500" s="66"/>
      <c r="I500" s="67"/>
      <c r="J500" s="66"/>
      <c r="K500" s="64"/>
      <c r="L500" s="64"/>
      <c r="M500" s="64"/>
      <c r="N500" s="64"/>
      <c r="O500" s="72"/>
      <c r="P500" s="68"/>
      <c r="Q500" s="68"/>
      <c r="R500" s="68"/>
      <c r="S500" s="69"/>
      <c r="T500" s="9"/>
    </row>
  </sheetData>
  <sheetProtection password="DD90" sheet="1" objects="1" scenarios="1" formatCells="0" formatColumns="0" formatRows="0"/>
  <autoFilter ref="C11:O102">
    <sortState ref="C2:R224">
      <sortCondition ref="D2:D224"/>
    </sortState>
  </autoFilter>
  <mergeCells count="26">
    <mergeCell ref="B499:O499"/>
    <mergeCell ref="B10:O10"/>
    <mergeCell ref="P10:S10"/>
    <mergeCell ref="B400:O400"/>
    <mergeCell ref="B405:S405"/>
    <mergeCell ref="B406:O406"/>
    <mergeCell ref="P406:S406"/>
    <mergeCell ref="B306:S306"/>
    <mergeCell ref="B307:O307"/>
    <mergeCell ref="P307:S307"/>
    <mergeCell ref="B103:O103"/>
    <mergeCell ref="B108:S108"/>
    <mergeCell ref="B109:O109"/>
    <mergeCell ref="P109:S109"/>
    <mergeCell ref="B202:O202"/>
    <mergeCell ref="B207:S207"/>
    <mergeCell ref="B208:O208"/>
    <mergeCell ref="P208:S208"/>
    <mergeCell ref="B301:O301"/>
    <mergeCell ref="B1:S1"/>
    <mergeCell ref="B2:S2"/>
    <mergeCell ref="B3:S3"/>
    <mergeCell ref="B4:S4"/>
    <mergeCell ref="B9:S9"/>
    <mergeCell ref="R7:S7"/>
    <mergeCell ref="R8:S8"/>
  </mergeCells>
  <printOptions horizontalCentered="1"/>
  <pageMargins left="0.25" right="0.25" top="1" bottom="0.5" header="0.5" footer="0.3"/>
  <pageSetup scale="52" fitToHeight="0" orientation="landscape" r:id="rId1"/>
  <headerFooter>
    <oddFooter>&amp;L&amp;A&amp;CPage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35"/>
  <sheetViews>
    <sheetView showGridLines="0" zoomScaleNormal="100" zoomScalePageLayoutView="55" workbookViewId="0">
      <selection activeCell="P12" sqref="P12"/>
    </sheetView>
  </sheetViews>
  <sheetFormatPr defaultColWidth="31.44140625" defaultRowHeight="13.8" x14ac:dyDescent="0.3"/>
  <cols>
    <col min="1" max="1" width="5.77734375" style="170" customWidth="1"/>
    <col min="2" max="2" width="7.33203125" style="177" bestFit="1" customWidth="1"/>
    <col min="3" max="3" width="8.21875" style="178" customWidth="1"/>
    <col min="4" max="4" width="5.88671875" style="178" customWidth="1"/>
    <col min="5" max="6" width="20.77734375" style="179" customWidth="1"/>
    <col min="7" max="7" width="15.77734375" style="181" customWidth="1"/>
    <col min="8" max="8" width="15.77734375" style="180" customWidth="1"/>
    <col min="9" max="9" width="13.21875" style="181" customWidth="1"/>
    <col min="10" max="10" width="12.5546875" style="180" customWidth="1"/>
    <col min="11" max="11" width="16.33203125" style="178" customWidth="1"/>
    <col min="12" max="12" width="12.5546875" style="178" customWidth="1"/>
    <col min="13" max="13" width="8.109375" style="178" bestFit="1" customWidth="1"/>
    <col min="14" max="14" width="12.5546875" style="178" customWidth="1"/>
    <col min="15" max="15" width="11.44140625" style="182" customWidth="1"/>
    <col min="16" max="16" width="13.33203125" style="183" bestFit="1" customWidth="1"/>
    <col min="17" max="17" width="12.5546875" style="183" bestFit="1" customWidth="1"/>
    <col min="18" max="18" width="12.33203125" style="183" bestFit="1" customWidth="1"/>
    <col min="19" max="19" width="12.33203125" style="184" bestFit="1" customWidth="1"/>
    <col min="20" max="20" width="5.77734375" style="170" customWidth="1"/>
    <col min="21" max="22" width="31.44140625" style="170"/>
    <col min="23" max="23" width="2.6640625" style="170" bestFit="1" customWidth="1"/>
    <col min="24" max="16384" width="31.44140625" style="170"/>
  </cols>
  <sheetData>
    <row r="1" spans="1:20" s="171" customFormat="1" ht="21" x14ac:dyDescent="0.3">
      <c r="A1" s="1"/>
      <c r="B1" s="113" t="s">
        <v>1549</v>
      </c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"/>
    </row>
    <row r="2" spans="1:20" s="171" customFormat="1" ht="21" x14ac:dyDescent="0.3">
      <c r="A2" s="1"/>
      <c r="B2" s="113" t="s">
        <v>1550</v>
      </c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2"/>
    </row>
    <row r="3" spans="1:20" s="172" customFormat="1" ht="21" x14ac:dyDescent="0.3">
      <c r="A3" s="3"/>
      <c r="B3" s="117" t="s">
        <v>1551</v>
      </c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3"/>
    </row>
    <row r="4" spans="1:20" s="172" customFormat="1" ht="21" x14ac:dyDescent="0.3">
      <c r="A4" s="3"/>
      <c r="B4" s="117" t="s">
        <v>1548</v>
      </c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3"/>
    </row>
    <row r="5" spans="1:20" s="173" customFormat="1" ht="18" x14ac:dyDescent="0.3">
      <c r="A5" s="7"/>
      <c r="B5" s="4"/>
      <c r="C5" s="5"/>
      <c r="D5" s="5"/>
      <c r="E5" s="5"/>
      <c r="F5" s="5"/>
      <c r="G5" s="8"/>
      <c r="H5" s="8"/>
      <c r="I5" s="8"/>
      <c r="J5" s="8"/>
      <c r="K5" s="5"/>
      <c r="L5" s="5"/>
      <c r="M5" s="5"/>
      <c r="N5" s="5"/>
      <c r="O5" s="5"/>
      <c r="P5" s="5"/>
      <c r="Q5" s="5"/>
      <c r="R5" s="5"/>
      <c r="S5" s="6"/>
      <c r="T5" s="7"/>
    </row>
    <row r="6" spans="1:20" s="173" customFormat="1" ht="18" x14ac:dyDescent="0.3">
      <c r="A6" s="7"/>
      <c r="B6" s="4"/>
      <c r="C6" s="5"/>
      <c r="D6" s="5"/>
      <c r="E6" s="5"/>
      <c r="F6" s="5"/>
      <c r="G6" s="8"/>
      <c r="H6" s="8"/>
      <c r="I6" s="8"/>
      <c r="J6" s="8"/>
      <c r="K6" s="5"/>
      <c r="L6" s="5"/>
      <c r="M6" s="5"/>
      <c r="N6" s="5"/>
      <c r="O6" s="5"/>
      <c r="P6" s="5"/>
      <c r="Q6" s="5"/>
      <c r="R6" s="5"/>
      <c r="S6" s="6"/>
      <c r="T6" s="7"/>
    </row>
    <row r="7" spans="1:20" s="173" customFormat="1" ht="24" thickBot="1" x14ac:dyDescent="0.35">
      <c r="A7" s="7"/>
      <c r="B7" s="4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118">
        <f>SUM(S70+S136+S202+S268+S334)</f>
        <v>0</v>
      </c>
      <c r="S7" s="119"/>
      <c r="T7" s="7"/>
    </row>
    <row r="8" spans="1:20" s="173" customFormat="1" ht="42" customHeight="1" thickTop="1" thickBot="1" x14ac:dyDescent="0.35">
      <c r="A8" s="7"/>
      <c r="B8" s="4"/>
      <c r="C8" s="5"/>
      <c r="D8" s="5"/>
      <c r="E8" s="8"/>
      <c r="F8" s="8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120" t="s">
        <v>1849</v>
      </c>
      <c r="S8" s="121"/>
      <c r="T8" s="7"/>
    </row>
    <row r="9" spans="1:20" s="173" customFormat="1" ht="18.600000000000001" thickBot="1" x14ac:dyDescent="0.35">
      <c r="A9" s="7"/>
      <c r="B9" s="110" t="s">
        <v>1552</v>
      </c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11"/>
      <c r="O9" s="111"/>
      <c r="P9" s="111"/>
      <c r="Q9" s="111"/>
      <c r="R9" s="111"/>
      <c r="S9" s="112"/>
      <c r="T9" s="7"/>
    </row>
    <row r="10" spans="1:20" x14ac:dyDescent="0.3">
      <c r="A10" s="9"/>
      <c r="B10" s="103"/>
      <c r="C10" s="104"/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22" t="s">
        <v>694</v>
      </c>
      <c r="Q10" s="122"/>
      <c r="R10" s="122"/>
      <c r="S10" s="123"/>
      <c r="T10" s="9"/>
    </row>
    <row r="11" spans="1:20" s="174" customFormat="1" ht="41.4" x14ac:dyDescent="0.3">
      <c r="A11" s="18"/>
      <c r="B11" s="10" t="s">
        <v>1553</v>
      </c>
      <c r="C11" s="11" t="s">
        <v>681</v>
      </c>
      <c r="D11" s="11" t="s">
        <v>682</v>
      </c>
      <c r="E11" s="12" t="s">
        <v>683</v>
      </c>
      <c r="F11" s="12" t="s">
        <v>684</v>
      </c>
      <c r="G11" s="13" t="s">
        <v>700</v>
      </c>
      <c r="H11" s="14" t="s">
        <v>685</v>
      </c>
      <c r="I11" s="13" t="s">
        <v>686</v>
      </c>
      <c r="J11" s="14" t="s">
        <v>687</v>
      </c>
      <c r="K11" s="13" t="s">
        <v>688</v>
      </c>
      <c r="L11" s="13" t="s">
        <v>689</v>
      </c>
      <c r="M11" s="15" t="s">
        <v>0</v>
      </c>
      <c r="N11" s="13" t="s">
        <v>690</v>
      </c>
      <c r="O11" s="15" t="s">
        <v>691</v>
      </c>
      <c r="P11" s="16" t="s">
        <v>1873</v>
      </c>
      <c r="Q11" s="16" t="s">
        <v>692</v>
      </c>
      <c r="R11" s="16" t="s">
        <v>693</v>
      </c>
      <c r="S11" s="17" t="s">
        <v>699</v>
      </c>
      <c r="T11" s="18"/>
    </row>
    <row r="12" spans="1:20" ht="27.6" x14ac:dyDescent="0.3">
      <c r="A12" s="9"/>
      <c r="B12" s="19" t="s">
        <v>1554</v>
      </c>
      <c r="C12" s="20">
        <v>1</v>
      </c>
      <c r="D12" s="20">
        <v>7</v>
      </c>
      <c r="E12" s="21" t="s">
        <v>516</v>
      </c>
      <c r="F12" s="21" t="s">
        <v>517</v>
      </c>
      <c r="G12" s="23" t="s">
        <v>40</v>
      </c>
      <c r="H12" s="22" t="s">
        <v>518</v>
      </c>
      <c r="I12" s="23" t="s">
        <v>519</v>
      </c>
      <c r="J12" s="22" t="s">
        <v>520</v>
      </c>
      <c r="K12" s="20" t="s">
        <v>26</v>
      </c>
      <c r="L12" s="20">
        <v>100</v>
      </c>
      <c r="M12" s="20">
        <v>175</v>
      </c>
      <c r="N12" s="20" t="s">
        <v>37</v>
      </c>
      <c r="O12" s="20" t="s">
        <v>10</v>
      </c>
      <c r="P12" s="73"/>
      <c r="Q12" s="73"/>
      <c r="R12" s="73"/>
      <c r="S12" s="25">
        <f t="shared" ref="S12:S43" si="0">SUM(P12:R12)</f>
        <v>0</v>
      </c>
      <c r="T12" s="9"/>
    </row>
    <row r="13" spans="1:20" ht="41.4" x14ac:dyDescent="0.3">
      <c r="A13" s="9"/>
      <c r="B13" s="19" t="s">
        <v>1555</v>
      </c>
      <c r="C13" s="26">
        <v>4</v>
      </c>
      <c r="D13" s="26">
        <v>7</v>
      </c>
      <c r="E13" s="27" t="s">
        <v>521</v>
      </c>
      <c r="F13" s="27" t="s">
        <v>522</v>
      </c>
      <c r="G13" s="29" t="s">
        <v>15</v>
      </c>
      <c r="H13" s="29">
        <v>2432540100</v>
      </c>
      <c r="I13" s="29">
        <v>2067586</v>
      </c>
      <c r="J13" s="29">
        <v>114.3</v>
      </c>
      <c r="K13" s="26" t="s">
        <v>26</v>
      </c>
      <c r="L13" s="26">
        <v>193</v>
      </c>
      <c r="M13" s="26">
        <v>100</v>
      </c>
      <c r="N13" s="26" t="s">
        <v>9</v>
      </c>
      <c r="O13" s="26" t="s">
        <v>10</v>
      </c>
      <c r="P13" s="73"/>
      <c r="Q13" s="73"/>
      <c r="R13" s="73"/>
      <c r="S13" s="25">
        <f t="shared" si="0"/>
        <v>0</v>
      </c>
      <c r="T13" s="9"/>
    </row>
    <row r="14" spans="1:20" ht="55.2" x14ac:dyDescent="0.3">
      <c r="A14" s="9"/>
      <c r="B14" s="19" t="s">
        <v>1556</v>
      </c>
      <c r="C14" s="26">
        <v>1</v>
      </c>
      <c r="D14" s="26">
        <v>7</v>
      </c>
      <c r="E14" s="27" t="s">
        <v>523</v>
      </c>
      <c r="F14" s="27" t="s">
        <v>524</v>
      </c>
      <c r="G14" s="29" t="s">
        <v>81</v>
      </c>
      <c r="H14" s="28" t="s">
        <v>82</v>
      </c>
      <c r="I14" s="29" t="s">
        <v>525</v>
      </c>
      <c r="J14" s="28" t="s">
        <v>526</v>
      </c>
      <c r="K14" s="29" t="s">
        <v>26</v>
      </c>
      <c r="L14" s="29" t="s">
        <v>8</v>
      </c>
      <c r="M14" s="26">
        <v>60</v>
      </c>
      <c r="N14" s="26" t="s">
        <v>37</v>
      </c>
      <c r="O14" s="26" t="s">
        <v>22</v>
      </c>
      <c r="P14" s="73"/>
      <c r="Q14" s="73"/>
      <c r="R14" s="73"/>
      <c r="S14" s="25">
        <f t="shared" si="0"/>
        <v>0</v>
      </c>
      <c r="T14" s="9"/>
    </row>
    <row r="15" spans="1:20" ht="27.6" x14ac:dyDescent="0.3">
      <c r="A15" s="9"/>
      <c r="B15" s="19" t="s">
        <v>1557</v>
      </c>
      <c r="C15" s="26">
        <v>1</v>
      </c>
      <c r="D15" s="26">
        <v>7</v>
      </c>
      <c r="E15" s="30" t="s">
        <v>527</v>
      </c>
      <c r="F15" s="30" t="s">
        <v>528</v>
      </c>
      <c r="G15" s="33" t="s">
        <v>15</v>
      </c>
      <c r="H15" s="32">
        <v>2593620100</v>
      </c>
      <c r="I15" s="33"/>
      <c r="J15" s="32"/>
      <c r="K15" s="31" t="s">
        <v>30</v>
      </c>
      <c r="L15" s="31" t="s">
        <v>8</v>
      </c>
      <c r="M15" s="31">
        <v>15</v>
      </c>
      <c r="N15" s="31" t="s">
        <v>31</v>
      </c>
      <c r="O15" s="31"/>
      <c r="P15" s="73"/>
      <c r="Q15" s="73"/>
      <c r="R15" s="73"/>
      <c r="S15" s="25">
        <f t="shared" si="0"/>
        <v>0</v>
      </c>
      <c r="T15" s="9"/>
    </row>
    <row r="16" spans="1:20" ht="41.4" x14ac:dyDescent="0.3">
      <c r="A16" s="9"/>
      <c r="B16" s="19" t="s">
        <v>1558</v>
      </c>
      <c r="C16" s="26">
        <v>3</v>
      </c>
      <c r="D16" s="26">
        <v>7</v>
      </c>
      <c r="E16" s="35" t="s">
        <v>529</v>
      </c>
      <c r="F16" s="35" t="s">
        <v>530</v>
      </c>
      <c r="G16" s="38" t="s">
        <v>15</v>
      </c>
      <c r="H16" s="37" t="s">
        <v>531</v>
      </c>
      <c r="I16" s="38"/>
      <c r="J16" s="37"/>
      <c r="K16" s="36"/>
      <c r="L16" s="36" t="s">
        <v>8</v>
      </c>
      <c r="M16" s="36"/>
      <c r="N16" s="36" t="s">
        <v>27</v>
      </c>
      <c r="O16" s="36"/>
      <c r="P16" s="73"/>
      <c r="Q16" s="73"/>
      <c r="R16" s="73"/>
      <c r="S16" s="25">
        <f t="shared" si="0"/>
        <v>0</v>
      </c>
      <c r="T16" s="9"/>
    </row>
    <row r="17" spans="1:20" ht="41.4" x14ac:dyDescent="0.3">
      <c r="A17" s="9"/>
      <c r="B17" s="19" t="s">
        <v>1559</v>
      </c>
      <c r="C17" s="40">
        <v>2</v>
      </c>
      <c r="D17" s="40">
        <v>7</v>
      </c>
      <c r="E17" s="41" t="s">
        <v>532</v>
      </c>
      <c r="F17" s="41" t="s">
        <v>533</v>
      </c>
      <c r="G17" s="42" t="s">
        <v>40</v>
      </c>
      <c r="H17" s="43" t="s">
        <v>534</v>
      </c>
      <c r="I17" s="42" t="s">
        <v>535</v>
      </c>
      <c r="J17" s="43">
        <v>158</v>
      </c>
      <c r="K17" s="40" t="s">
        <v>7</v>
      </c>
      <c r="L17" s="40">
        <v>500</v>
      </c>
      <c r="M17" s="40">
        <v>15</v>
      </c>
      <c r="N17" s="42" t="s">
        <v>27</v>
      </c>
      <c r="O17" s="42" t="s">
        <v>10</v>
      </c>
      <c r="P17" s="73"/>
      <c r="Q17" s="73"/>
      <c r="R17" s="73"/>
      <c r="S17" s="25">
        <f t="shared" si="0"/>
        <v>0</v>
      </c>
      <c r="T17" s="9"/>
    </row>
    <row r="18" spans="1:20" ht="27.6" x14ac:dyDescent="0.3">
      <c r="A18" s="9"/>
      <c r="B18" s="19" t="s">
        <v>1560</v>
      </c>
      <c r="C18" s="40">
        <v>4</v>
      </c>
      <c r="D18" s="40">
        <v>7</v>
      </c>
      <c r="E18" s="35" t="s">
        <v>536</v>
      </c>
      <c r="F18" s="35" t="s">
        <v>537</v>
      </c>
      <c r="G18" s="38" t="s">
        <v>538</v>
      </c>
      <c r="H18" s="37" t="s">
        <v>539</v>
      </c>
      <c r="I18" s="38">
        <v>3503</v>
      </c>
      <c r="J18" s="37">
        <v>0</v>
      </c>
      <c r="K18" s="36" t="s">
        <v>30</v>
      </c>
      <c r="L18" s="36">
        <v>75</v>
      </c>
      <c r="M18" s="36">
        <v>75</v>
      </c>
      <c r="N18" s="36" t="s">
        <v>9</v>
      </c>
      <c r="O18" s="36" t="s">
        <v>22</v>
      </c>
      <c r="P18" s="73"/>
      <c r="Q18" s="73"/>
      <c r="R18" s="73"/>
      <c r="S18" s="25">
        <f t="shared" si="0"/>
        <v>0</v>
      </c>
      <c r="T18" s="9"/>
    </row>
    <row r="19" spans="1:20" x14ac:dyDescent="0.3">
      <c r="A19" s="9"/>
      <c r="B19" s="19" t="s">
        <v>1561</v>
      </c>
      <c r="C19" s="20">
        <v>2</v>
      </c>
      <c r="D19" s="20">
        <v>7</v>
      </c>
      <c r="E19" s="21" t="s">
        <v>540</v>
      </c>
      <c r="F19" s="21" t="s">
        <v>541</v>
      </c>
      <c r="G19" s="23" t="s">
        <v>542</v>
      </c>
      <c r="H19" s="22" t="s">
        <v>542</v>
      </c>
      <c r="I19" s="23" t="s">
        <v>542</v>
      </c>
      <c r="J19" s="22" t="s">
        <v>542</v>
      </c>
      <c r="K19" s="45" t="s">
        <v>542</v>
      </c>
      <c r="L19" s="45" t="s">
        <v>542</v>
      </c>
      <c r="M19" s="20" t="s">
        <v>542</v>
      </c>
      <c r="N19" s="20" t="s">
        <v>542</v>
      </c>
      <c r="O19" s="20" t="s">
        <v>542</v>
      </c>
      <c r="P19" s="73"/>
      <c r="Q19" s="73"/>
      <c r="R19" s="73"/>
      <c r="S19" s="25">
        <f t="shared" si="0"/>
        <v>0</v>
      </c>
      <c r="T19" s="9"/>
    </row>
    <row r="20" spans="1:20" ht="41.4" x14ac:dyDescent="0.3">
      <c r="A20" s="9"/>
      <c r="B20" s="19" t="s">
        <v>1562</v>
      </c>
      <c r="C20" s="40">
        <v>4</v>
      </c>
      <c r="D20" s="40">
        <v>7</v>
      </c>
      <c r="E20" s="41" t="s">
        <v>543</v>
      </c>
      <c r="F20" s="41" t="s">
        <v>544</v>
      </c>
      <c r="G20" s="42" t="s">
        <v>47</v>
      </c>
      <c r="H20" s="43" t="s">
        <v>545</v>
      </c>
      <c r="I20" s="42">
        <v>2126136</v>
      </c>
      <c r="J20" s="43">
        <v>289</v>
      </c>
      <c r="K20" s="42" t="s">
        <v>26</v>
      </c>
      <c r="L20" s="40">
        <v>175</v>
      </c>
      <c r="M20" s="40">
        <v>300</v>
      </c>
      <c r="N20" s="42" t="s">
        <v>9</v>
      </c>
      <c r="O20" s="42"/>
      <c r="P20" s="73"/>
      <c r="Q20" s="73"/>
      <c r="R20" s="73"/>
      <c r="S20" s="25">
        <f t="shared" si="0"/>
        <v>0</v>
      </c>
      <c r="T20" s="9"/>
    </row>
    <row r="21" spans="1:20" x14ac:dyDescent="0.3">
      <c r="A21" s="9"/>
      <c r="B21" s="19" t="s">
        <v>1563</v>
      </c>
      <c r="C21" s="20">
        <v>5</v>
      </c>
      <c r="D21" s="20">
        <v>7</v>
      </c>
      <c r="E21" s="21" t="s">
        <v>546</v>
      </c>
      <c r="F21" s="21" t="s">
        <v>547</v>
      </c>
      <c r="G21" s="23" t="s">
        <v>8</v>
      </c>
      <c r="H21" s="22" t="s">
        <v>8</v>
      </c>
      <c r="I21" s="23" t="s">
        <v>8</v>
      </c>
      <c r="J21" s="22" t="s">
        <v>8</v>
      </c>
      <c r="K21" s="20" t="s">
        <v>30</v>
      </c>
      <c r="L21" s="20">
        <v>5000</v>
      </c>
      <c r="M21" s="20" t="s">
        <v>8</v>
      </c>
      <c r="N21" s="20" t="s">
        <v>99</v>
      </c>
      <c r="O21" s="20" t="s">
        <v>8</v>
      </c>
      <c r="P21" s="73"/>
      <c r="Q21" s="73"/>
      <c r="R21" s="73"/>
      <c r="S21" s="25">
        <f t="shared" si="0"/>
        <v>0</v>
      </c>
      <c r="T21" s="9"/>
    </row>
    <row r="22" spans="1:20" x14ac:dyDescent="0.3">
      <c r="A22" s="9"/>
      <c r="B22" s="19" t="s">
        <v>1564</v>
      </c>
      <c r="C22" s="20">
        <v>4</v>
      </c>
      <c r="D22" s="20">
        <v>7</v>
      </c>
      <c r="E22" s="21" t="s">
        <v>548</v>
      </c>
      <c r="F22" s="21" t="s">
        <v>549</v>
      </c>
      <c r="G22" s="23" t="s">
        <v>15</v>
      </c>
      <c r="H22" s="22" t="s">
        <v>8</v>
      </c>
      <c r="I22" s="23" t="s">
        <v>8</v>
      </c>
      <c r="J22" s="22" t="s">
        <v>8</v>
      </c>
      <c r="K22" s="20" t="s">
        <v>7</v>
      </c>
      <c r="L22" s="20">
        <v>250</v>
      </c>
      <c r="M22" s="20">
        <v>40</v>
      </c>
      <c r="N22" s="20" t="s">
        <v>9</v>
      </c>
      <c r="O22" s="20"/>
      <c r="P22" s="73"/>
      <c r="Q22" s="73"/>
      <c r="R22" s="73"/>
      <c r="S22" s="25">
        <f t="shared" si="0"/>
        <v>0</v>
      </c>
      <c r="T22" s="9"/>
    </row>
    <row r="23" spans="1:20" x14ac:dyDescent="0.3">
      <c r="A23" s="9"/>
      <c r="B23" s="19" t="s">
        <v>1565</v>
      </c>
      <c r="C23" s="20">
        <v>1</v>
      </c>
      <c r="D23" s="20">
        <v>7</v>
      </c>
      <c r="E23" s="21" t="s">
        <v>550</v>
      </c>
      <c r="F23" s="21" t="s">
        <v>551</v>
      </c>
      <c r="G23" s="23" t="s">
        <v>15</v>
      </c>
      <c r="H23" s="22">
        <v>2594090100</v>
      </c>
      <c r="I23" s="23"/>
      <c r="J23" s="22"/>
      <c r="K23" s="20" t="s">
        <v>30</v>
      </c>
      <c r="L23" s="20" t="s">
        <v>8</v>
      </c>
      <c r="M23" s="20">
        <v>10</v>
      </c>
      <c r="N23" s="20" t="s">
        <v>31</v>
      </c>
      <c r="O23" s="20"/>
      <c r="P23" s="73"/>
      <c r="Q23" s="73"/>
      <c r="R23" s="73"/>
      <c r="S23" s="25">
        <f t="shared" si="0"/>
        <v>0</v>
      </c>
      <c r="T23" s="9"/>
    </row>
    <row r="24" spans="1:20" x14ac:dyDescent="0.3">
      <c r="A24" s="9"/>
      <c r="B24" s="19" t="s">
        <v>1566</v>
      </c>
      <c r="C24" s="40">
        <v>4</v>
      </c>
      <c r="D24" s="40">
        <v>7</v>
      </c>
      <c r="E24" s="41" t="s">
        <v>552</v>
      </c>
      <c r="F24" s="41" t="s">
        <v>553</v>
      </c>
      <c r="G24" s="42" t="s">
        <v>110</v>
      </c>
      <c r="H24" s="43" t="s">
        <v>0</v>
      </c>
      <c r="I24" s="42"/>
      <c r="J24" s="43"/>
      <c r="K24" s="40" t="s">
        <v>7</v>
      </c>
      <c r="L24" s="40">
        <v>200</v>
      </c>
      <c r="M24" s="40">
        <v>175</v>
      </c>
      <c r="N24" s="42" t="s">
        <v>9</v>
      </c>
      <c r="O24" s="42" t="s">
        <v>10</v>
      </c>
      <c r="P24" s="73"/>
      <c r="Q24" s="73"/>
      <c r="R24" s="73"/>
      <c r="S24" s="25">
        <f t="shared" si="0"/>
        <v>0</v>
      </c>
      <c r="T24" s="9"/>
    </row>
    <row r="25" spans="1:20" x14ac:dyDescent="0.3">
      <c r="A25" s="9"/>
      <c r="B25" s="19" t="s">
        <v>1567</v>
      </c>
      <c r="C25" s="26">
        <v>4</v>
      </c>
      <c r="D25" s="26">
        <v>7</v>
      </c>
      <c r="E25" s="27" t="s">
        <v>554</v>
      </c>
      <c r="F25" s="27" t="s">
        <v>555</v>
      </c>
      <c r="G25" s="29" t="s">
        <v>8</v>
      </c>
      <c r="H25" s="28" t="s">
        <v>8</v>
      </c>
      <c r="I25" s="29" t="s">
        <v>8</v>
      </c>
      <c r="J25" s="28" t="s">
        <v>8</v>
      </c>
      <c r="K25" s="26" t="s">
        <v>7</v>
      </c>
      <c r="L25" s="26">
        <v>200</v>
      </c>
      <c r="M25" s="26" t="s">
        <v>8</v>
      </c>
      <c r="N25" s="26" t="s">
        <v>9</v>
      </c>
      <c r="O25" s="26" t="s">
        <v>8</v>
      </c>
      <c r="P25" s="73"/>
      <c r="Q25" s="73"/>
      <c r="R25" s="73"/>
      <c r="S25" s="25">
        <f t="shared" si="0"/>
        <v>0</v>
      </c>
      <c r="T25" s="9"/>
    </row>
    <row r="26" spans="1:20" x14ac:dyDescent="0.3">
      <c r="A26" s="9"/>
      <c r="B26" s="19" t="s">
        <v>1568</v>
      </c>
      <c r="C26" s="47">
        <v>1</v>
      </c>
      <c r="D26" s="47">
        <v>7</v>
      </c>
      <c r="E26" s="27" t="s">
        <v>556</v>
      </c>
      <c r="F26" s="27" t="s">
        <v>557</v>
      </c>
      <c r="G26" s="29" t="s">
        <v>15</v>
      </c>
      <c r="H26" s="28">
        <v>2590710100</v>
      </c>
      <c r="I26" s="29"/>
      <c r="J26" s="28"/>
      <c r="K26" s="26" t="s">
        <v>30</v>
      </c>
      <c r="L26" s="26" t="s">
        <v>8</v>
      </c>
      <c r="M26" s="26">
        <v>15</v>
      </c>
      <c r="N26" s="26" t="s">
        <v>31</v>
      </c>
      <c r="O26" s="26"/>
      <c r="P26" s="73"/>
      <c r="Q26" s="73"/>
      <c r="R26" s="73"/>
      <c r="S26" s="25">
        <f t="shared" si="0"/>
        <v>0</v>
      </c>
      <c r="T26" s="9"/>
    </row>
    <row r="27" spans="1:20" ht="27.6" x14ac:dyDescent="0.3">
      <c r="A27" s="9"/>
      <c r="B27" s="19" t="s">
        <v>1569</v>
      </c>
      <c r="C27" s="20">
        <v>4</v>
      </c>
      <c r="D27" s="20">
        <v>7</v>
      </c>
      <c r="E27" s="21" t="s">
        <v>558</v>
      </c>
      <c r="F27" s="21" t="s">
        <v>559</v>
      </c>
      <c r="G27" s="23" t="s">
        <v>15</v>
      </c>
      <c r="H27" s="22">
        <v>12474220200</v>
      </c>
      <c r="I27" s="23">
        <v>2108532</v>
      </c>
      <c r="J27" s="22">
        <v>151.69999999999999</v>
      </c>
      <c r="K27" s="20" t="s">
        <v>26</v>
      </c>
      <c r="L27" s="20">
        <v>500</v>
      </c>
      <c r="M27" s="20">
        <v>500</v>
      </c>
      <c r="N27" s="20" t="s">
        <v>9</v>
      </c>
      <c r="O27" s="20" t="s">
        <v>22</v>
      </c>
      <c r="P27" s="73"/>
      <c r="Q27" s="73"/>
      <c r="R27" s="73"/>
      <c r="S27" s="25">
        <f t="shared" si="0"/>
        <v>0</v>
      </c>
      <c r="T27" s="9"/>
    </row>
    <row r="28" spans="1:20" ht="27.6" x14ac:dyDescent="0.3">
      <c r="A28" s="9"/>
      <c r="B28" s="19" t="s">
        <v>1570</v>
      </c>
      <c r="C28" s="40">
        <v>4</v>
      </c>
      <c r="D28" s="40">
        <v>7</v>
      </c>
      <c r="E28" s="41" t="s">
        <v>560</v>
      </c>
      <c r="F28" s="41" t="s">
        <v>561</v>
      </c>
      <c r="G28" s="42" t="s">
        <v>47</v>
      </c>
      <c r="H28" s="43" t="s">
        <v>562</v>
      </c>
      <c r="I28" s="42" t="s">
        <v>563</v>
      </c>
      <c r="J28" s="43" t="s">
        <v>564</v>
      </c>
      <c r="K28" s="40" t="s">
        <v>26</v>
      </c>
      <c r="L28" s="40">
        <v>275</v>
      </c>
      <c r="M28" s="40">
        <v>250</v>
      </c>
      <c r="N28" s="40" t="s">
        <v>9</v>
      </c>
      <c r="O28" s="40" t="s">
        <v>22</v>
      </c>
      <c r="P28" s="73"/>
      <c r="Q28" s="73"/>
      <c r="R28" s="73"/>
      <c r="S28" s="25">
        <f t="shared" si="0"/>
        <v>0</v>
      </c>
      <c r="T28" s="9"/>
    </row>
    <row r="29" spans="1:20" ht="27.6" x14ac:dyDescent="0.3">
      <c r="A29" s="9"/>
      <c r="B29" s="19" t="s">
        <v>1571</v>
      </c>
      <c r="C29" s="40">
        <v>4</v>
      </c>
      <c r="D29" s="40">
        <v>7</v>
      </c>
      <c r="E29" s="41" t="s">
        <v>565</v>
      </c>
      <c r="F29" s="41" t="s">
        <v>566</v>
      </c>
      <c r="G29" s="42" t="s">
        <v>47</v>
      </c>
      <c r="H29" s="43" t="s">
        <v>567</v>
      </c>
      <c r="I29" s="42">
        <v>362902</v>
      </c>
      <c r="J29" s="43">
        <v>386</v>
      </c>
      <c r="K29" s="40" t="s">
        <v>26</v>
      </c>
      <c r="L29" s="40">
        <v>275</v>
      </c>
      <c r="M29" s="40">
        <v>40</v>
      </c>
      <c r="N29" s="40" t="s">
        <v>9</v>
      </c>
      <c r="O29" s="40" t="s">
        <v>22</v>
      </c>
      <c r="P29" s="73"/>
      <c r="Q29" s="73"/>
      <c r="R29" s="73"/>
      <c r="S29" s="25">
        <f t="shared" si="0"/>
        <v>0</v>
      </c>
      <c r="T29" s="9"/>
    </row>
    <row r="30" spans="1:20" x14ac:dyDescent="0.3">
      <c r="A30" s="9"/>
      <c r="B30" s="19" t="s">
        <v>1572</v>
      </c>
      <c r="C30" s="47">
        <v>4</v>
      </c>
      <c r="D30" s="47">
        <v>7</v>
      </c>
      <c r="E30" s="27" t="s">
        <v>568</v>
      </c>
      <c r="F30" s="27" t="s">
        <v>569</v>
      </c>
      <c r="G30" s="29" t="s">
        <v>245</v>
      </c>
      <c r="H30" s="28"/>
      <c r="I30" s="29"/>
      <c r="J30" s="28"/>
      <c r="K30" s="26"/>
      <c r="L30" s="26" t="s">
        <v>8</v>
      </c>
      <c r="M30" s="26">
        <v>360</v>
      </c>
      <c r="N30" s="26" t="s">
        <v>9</v>
      </c>
      <c r="O30" s="26" t="s">
        <v>8</v>
      </c>
      <c r="P30" s="73"/>
      <c r="Q30" s="73"/>
      <c r="R30" s="73"/>
      <c r="S30" s="25">
        <f t="shared" si="0"/>
        <v>0</v>
      </c>
      <c r="T30" s="9"/>
    </row>
    <row r="31" spans="1:20" ht="27.6" x14ac:dyDescent="0.3">
      <c r="A31" s="9"/>
      <c r="B31" s="19" t="s">
        <v>1573</v>
      </c>
      <c r="C31" s="40">
        <v>4</v>
      </c>
      <c r="D31" s="40">
        <v>7</v>
      </c>
      <c r="E31" s="41" t="s">
        <v>570</v>
      </c>
      <c r="F31" s="41" t="s">
        <v>571</v>
      </c>
      <c r="G31" s="42" t="s">
        <v>572</v>
      </c>
      <c r="H31" s="43" t="s">
        <v>573</v>
      </c>
      <c r="I31" s="42">
        <v>77698</v>
      </c>
      <c r="J31" s="43" t="s">
        <v>574</v>
      </c>
      <c r="K31" s="42" t="s">
        <v>26</v>
      </c>
      <c r="L31" s="40">
        <v>250</v>
      </c>
      <c r="M31" s="40">
        <v>50</v>
      </c>
      <c r="N31" s="42" t="s">
        <v>9</v>
      </c>
      <c r="O31" s="42" t="s">
        <v>10</v>
      </c>
      <c r="P31" s="73"/>
      <c r="Q31" s="73"/>
      <c r="R31" s="73"/>
      <c r="S31" s="25">
        <f t="shared" si="0"/>
        <v>0</v>
      </c>
      <c r="T31" s="9"/>
    </row>
    <row r="32" spans="1:20" x14ac:dyDescent="0.3">
      <c r="A32" s="9"/>
      <c r="B32" s="19" t="s">
        <v>1574</v>
      </c>
      <c r="C32" s="20">
        <v>1</v>
      </c>
      <c r="D32" s="20">
        <v>8</v>
      </c>
      <c r="E32" s="21" t="s">
        <v>575</v>
      </c>
      <c r="F32" s="21" t="s">
        <v>576</v>
      </c>
      <c r="G32" s="23" t="s">
        <v>15</v>
      </c>
      <c r="H32" s="22">
        <v>2594480100</v>
      </c>
      <c r="I32" s="23"/>
      <c r="J32" s="22"/>
      <c r="K32" s="20" t="s">
        <v>30</v>
      </c>
      <c r="L32" s="20" t="s">
        <v>8</v>
      </c>
      <c r="M32" s="20">
        <v>30</v>
      </c>
      <c r="N32" s="20" t="s">
        <v>31</v>
      </c>
      <c r="O32" s="20"/>
      <c r="P32" s="73"/>
      <c r="Q32" s="73"/>
      <c r="R32" s="73"/>
      <c r="S32" s="25">
        <f t="shared" si="0"/>
        <v>0</v>
      </c>
      <c r="T32" s="9"/>
    </row>
    <row r="33" spans="1:20" x14ac:dyDescent="0.3">
      <c r="A33" s="9"/>
      <c r="B33" s="19" t="s">
        <v>1575</v>
      </c>
      <c r="C33" s="40">
        <v>2</v>
      </c>
      <c r="D33" s="40">
        <v>8</v>
      </c>
      <c r="E33" s="35" t="s">
        <v>577</v>
      </c>
      <c r="F33" s="35" t="s">
        <v>577</v>
      </c>
      <c r="G33" s="38" t="s">
        <v>8</v>
      </c>
      <c r="H33" s="37" t="s">
        <v>8</v>
      </c>
      <c r="I33" s="38" t="s">
        <v>8</v>
      </c>
      <c r="J33" s="37" t="s">
        <v>8</v>
      </c>
      <c r="K33" s="36" t="s">
        <v>8</v>
      </c>
      <c r="L33" s="36" t="s">
        <v>8</v>
      </c>
      <c r="M33" s="36" t="s">
        <v>8</v>
      </c>
      <c r="N33" s="36" t="s">
        <v>8</v>
      </c>
      <c r="O33" s="36" t="s">
        <v>8</v>
      </c>
      <c r="P33" s="73"/>
      <c r="Q33" s="73"/>
      <c r="R33" s="73"/>
      <c r="S33" s="25">
        <f t="shared" si="0"/>
        <v>0</v>
      </c>
      <c r="T33" s="9"/>
    </row>
    <row r="34" spans="1:20" x14ac:dyDescent="0.3">
      <c r="A34" s="9"/>
      <c r="B34" s="19" t="s">
        <v>1576</v>
      </c>
      <c r="C34" s="20">
        <v>2</v>
      </c>
      <c r="D34" s="20">
        <v>8</v>
      </c>
      <c r="E34" s="21" t="s">
        <v>578</v>
      </c>
      <c r="F34" s="21" t="s">
        <v>579</v>
      </c>
      <c r="G34" s="23" t="s">
        <v>8</v>
      </c>
      <c r="H34" s="22" t="s">
        <v>8</v>
      </c>
      <c r="I34" s="23" t="s">
        <v>8</v>
      </c>
      <c r="J34" s="22" t="s">
        <v>8</v>
      </c>
      <c r="K34" s="45" t="s">
        <v>8</v>
      </c>
      <c r="L34" s="48" t="s">
        <v>8</v>
      </c>
      <c r="M34" s="20" t="s">
        <v>8</v>
      </c>
      <c r="N34" s="20" t="s">
        <v>8</v>
      </c>
      <c r="O34" s="20" t="s">
        <v>8</v>
      </c>
      <c r="P34" s="73"/>
      <c r="Q34" s="73"/>
      <c r="R34" s="73"/>
      <c r="S34" s="25">
        <f t="shared" si="0"/>
        <v>0</v>
      </c>
      <c r="T34" s="9"/>
    </row>
    <row r="35" spans="1:20" x14ac:dyDescent="0.3">
      <c r="A35" s="9"/>
      <c r="B35" s="19" t="s">
        <v>1577</v>
      </c>
      <c r="C35" s="40">
        <v>4</v>
      </c>
      <c r="D35" s="40">
        <v>8</v>
      </c>
      <c r="E35" s="41" t="s">
        <v>580</v>
      </c>
      <c r="F35" s="41" t="s">
        <v>581</v>
      </c>
      <c r="G35" s="42" t="s">
        <v>8</v>
      </c>
      <c r="H35" s="43" t="s">
        <v>8</v>
      </c>
      <c r="I35" s="42" t="s">
        <v>8</v>
      </c>
      <c r="J35" s="43" t="s">
        <v>8</v>
      </c>
      <c r="K35" s="42" t="s">
        <v>8</v>
      </c>
      <c r="L35" s="40" t="s">
        <v>8</v>
      </c>
      <c r="M35" s="40" t="s">
        <v>582</v>
      </c>
      <c r="N35" s="42" t="s">
        <v>9</v>
      </c>
      <c r="O35" s="42" t="s">
        <v>8</v>
      </c>
      <c r="P35" s="73"/>
      <c r="Q35" s="73"/>
      <c r="R35" s="73"/>
      <c r="S35" s="25">
        <f t="shared" si="0"/>
        <v>0</v>
      </c>
      <c r="T35" s="9"/>
    </row>
    <row r="36" spans="1:20" ht="27.6" x14ac:dyDescent="0.3">
      <c r="A36" s="9"/>
      <c r="B36" s="19" t="s">
        <v>1578</v>
      </c>
      <c r="C36" s="26">
        <v>4</v>
      </c>
      <c r="D36" s="26">
        <v>8</v>
      </c>
      <c r="E36" s="35" t="s">
        <v>583</v>
      </c>
      <c r="F36" s="35" t="s">
        <v>584</v>
      </c>
      <c r="G36" s="38" t="s">
        <v>40</v>
      </c>
      <c r="H36" s="37"/>
      <c r="I36" s="38"/>
      <c r="J36" s="37"/>
      <c r="K36" s="36" t="s">
        <v>7</v>
      </c>
      <c r="L36" s="36" t="s">
        <v>8</v>
      </c>
      <c r="M36" s="36">
        <v>30</v>
      </c>
      <c r="N36" s="36" t="s">
        <v>9</v>
      </c>
      <c r="O36" s="38" t="s">
        <v>10</v>
      </c>
      <c r="P36" s="73"/>
      <c r="Q36" s="73"/>
      <c r="R36" s="73"/>
      <c r="S36" s="25">
        <f t="shared" si="0"/>
        <v>0</v>
      </c>
      <c r="T36" s="9"/>
    </row>
    <row r="37" spans="1:20" ht="27.6" x14ac:dyDescent="0.3">
      <c r="A37" s="9"/>
      <c r="B37" s="19" t="s">
        <v>1579</v>
      </c>
      <c r="C37" s="26">
        <v>4</v>
      </c>
      <c r="D37" s="26">
        <v>8</v>
      </c>
      <c r="E37" s="27" t="s">
        <v>585</v>
      </c>
      <c r="F37" s="27" t="s">
        <v>586</v>
      </c>
      <c r="G37" s="29" t="s">
        <v>47</v>
      </c>
      <c r="H37" s="28" t="s">
        <v>587</v>
      </c>
      <c r="I37" s="29">
        <v>356060</v>
      </c>
      <c r="J37" s="28">
        <v>228.2</v>
      </c>
      <c r="K37" s="29" t="s">
        <v>26</v>
      </c>
      <c r="L37" s="29" t="s">
        <v>8</v>
      </c>
      <c r="M37" s="26">
        <v>35</v>
      </c>
      <c r="N37" s="26" t="s">
        <v>9</v>
      </c>
      <c r="O37" s="26" t="s">
        <v>22</v>
      </c>
      <c r="P37" s="73"/>
      <c r="Q37" s="73"/>
      <c r="R37" s="73"/>
      <c r="S37" s="25">
        <f t="shared" si="0"/>
        <v>0</v>
      </c>
      <c r="T37" s="9"/>
    </row>
    <row r="38" spans="1:20" ht="27.6" x14ac:dyDescent="0.3">
      <c r="A38" s="9"/>
      <c r="B38" s="19" t="s">
        <v>1580</v>
      </c>
      <c r="C38" s="40">
        <v>4</v>
      </c>
      <c r="D38" s="40">
        <v>8</v>
      </c>
      <c r="E38" s="41" t="s">
        <v>588</v>
      </c>
      <c r="F38" s="41" t="s">
        <v>589</v>
      </c>
      <c r="G38" s="42" t="s">
        <v>15</v>
      </c>
      <c r="H38" s="43">
        <v>14111610100</v>
      </c>
      <c r="I38" s="42">
        <v>2114959</v>
      </c>
      <c r="J38" s="43" t="s">
        <v>590</v>
      </c>
      <c r="K38" s="42" t="s">
        <v>26</v>
      </c>
      <c r="L38" s="42">
        <v>150</v>
      </c>
      <c r="M38" s="40">
        <v>100</v>
      </c>
      <c r="N38" s="40" t="s">
        <v>9</v>
      </c>
      <c r="O38" s="40" t="s">
        <v>22</v>
      </c>
      <c r="P38" s="73"/>
      <c r="Q38" s="73"/>
      <c r="R38" s="73"/>
      <c r="S38" s="25">
        <f t="shared" si="0"/>
        <v>0</v>
      </c>
      <c r="T38" s="9"/>
    </row>
    <row r="39" spans="1:20" ht="27.6" x14ac:dyDescent="0.3">
      <c r="A39" s="9"/>
      <c r="B39" s="19" t="s">
        <v>1581</v>
      </c>
      <c r="C39" s="20">
        <v>4</v>
      </c>
      <c r="D39" s="20">
        <v>8</v>
      </c>
      <c r="E39" s="21" t="s">
        <v>591</v>
      </c>
      <c r="F39" s="21" t="s">
        <v>589</v>
      </c>
      <c r="G39" s="23" t="s">
        <v>15</v>
      </c>
      <c r="H39" s="22">
        <v>13174360200</v>
      </c>
      <c r="I39" s="23">
        <v>2113306</v>
      </c>
      <c r="J39" s="22" t="s">
        <v>592</v>
      </c>
      <c r="K39" s="20" t="s">
        <v>26</v>
      </c>
      <c r="L39" s="20" t="s">
        <v>8</v>
      </c>
      <c r="M39" s="20">
        <v>300</v>
      </c>
      <c r="N39" s="20" t="s">
        <v>9</v>
      </c>
      <c r="O39" s="23" t="s">
        <v>10</v>
      </c>
      <c r="P39" s="73"/>
      <c r="Q39" s="73"/>
      <c r="R39" s="73"/>
      <c r="S39" s="25">
        <f t="shared" si="0"/>
        <v>0</v>
      </c>
      <c r="T39" s="9"/>
    </row>
    <row r="40" spans="1:20" ht="27.6" x14ac:dyDescent="0.3">
      <c r="A40" s="9"/>
      <c r="B40" s="19" t="s">
        <v>1582</v>
      </c>
      <c r="C40" s="40">
        <v>4</v>
      </c>
      <c r="D40" s="40">
        <v>8</v>
      </c>
      <c r="E40" s="41" t="s">
        <v>593</v>
      </c>
      <c r="F40" s="41" t="s">
        <v>594</v>
      </c>
      <c r="G40" s="42" t="s">
        <v>47</v>
      </c>
      <c r="H40" s="43" t="s">
        <v>595</v>
      </c>
      <c r="I40" s="42" t="s">
        <v>596</v>
      </c>
      <c r="J40" s="43">
        <v>949.5</v>
      </c>
      <c r="K40" s="42" t="s">
        <v>26</v>
      </c>
      <c r="L40" s="40" t="s">
        <v>8</v>
      </c>
      <c r="M40" s="40">
        <v>100</v>
      </c>
      <c r="N40" s="42" t="s">
        <v>9</v>
      </c>
      <c r="O40" s="42" t="s">
        <v>22</v>
      </c>
      <c r="P40" s="73"/>
      <c r="Q40" s="73"/>
      <c r="R40" s="73"/>
      <c r="S40" s="25">
        <f t="shared" si="0"/>
        <v>0</v>
      </c>
      <c r="T40" s="9"/>
    </row>
    <row r="41" spans="1:20" x14ac:dyDescent="0.3">
      <c r="A41" s="9"/>
      <c r="B41" s="19" t="s">
        <v>1583</v>
      </c>
      <c r="C41" s="20">
        <v>2</v>
      </c>
      <c r="D41" s="20">
        <v>8</v>
      </c>
      <c r="E41" s="21" t="s">
        <v>597</v>
      </c>
      <c r="F41" s="21" t="s">
        <v>598</v>
      </c>
      <c r="G41" s="23" t="s">
        <v>8</v>
      </c>
      <c r="H41" s="22" t="s">
        <v>8</v>
      </c>
      <c r="I41" s="23" t="s">
        <v>8</v>
      </c>
      <c r="J41" s="22" t="s">
        <v>8</v>
      </c>
      <c r="K41" s="20" t="s">
        <v>8</v>
      </c>
      <c r="L41" s="20" t="s">
        <v>8</v>
      </c>
      <c r="M41" s="20" t="s">
        <v>8</v>
      </c>
      <c r="N41" s="20" t="s">
        <v>8</v>
      </c>
      <c r="O41" s="20" t="s">
        <v>8</v>
      </c>
      <c r="P41" s="73"/>
      <c r="Q41" s="73"/>
      <c r="R41" s="73"/>
      <c r="S41" s="25">
        <f t="shared" si="0"/>
        <v>0</v>
      </c>
      <c r="T41" s="9"/>
    </row>
    <row r="42" spans="1:20" ht="27.6" x14ac:dyDescent="0.3">
      <c r="A42" s="9"/>
      <c r="B42" s="19" t="s">
        <v>1584</v>
      </c>
      <c r="C42" s="40">
        <v>4</v>
      </c>
      <c r="D42" s="40">
        <v>8</v>
      </c>
      <c r="E42" s="41" t="s">
        <v>599</v>
      </c>
      <c r="F42" s="41" t="s">
        <v>600</v>
      </c>
      <c r="G42" s="42" t="s">
        <v>40</v>
      </c>
      <c r="H42" s="43" t="s">
        <v>601</v>
      </c>
      <c r="I42" s="42">
        <v>74823049</v>
      </c>
      <c r="J42" s="43">
        <v>723</v>
      </c>
      <c r="K42" s="40" t="s">
        <v>26</v>
      </c>
      <c r="L42" s="40">
        <v>15</v>
      </c>
      <c r="M42" s="40">
        <v>30</v>
      </c>
      <c r="N42" s="42" t="s">
        <v>9</v>
      </c>
      <c r="O42" s="42" t="s">
        <v>10</v>
      </c>
      <c r="P42" s="73"/>
      <c r="Q42" s="73"/>
      <c r="R42" s="73"/>
      <c r="S42" s="25">
        <f t="shared" si="0"/>
        <v>0</v>
      </c>
      <c r="T42" s="9"/>
    </row>
    <row r="43" spans="1:20" x14ac:dyDescent="0.3">
      <c r="A43" s="9"/>
      <c r="B43" s="19" t="s">
        <v>1585</v>
      </c>
      <c r="C43" s="40">
        <v>2</v>
      </c>
      <c r="D43" s="40">
        <v>8</v>
      </c>
      <c r="E43" s="41" t="s">
        <v>602</v>
      </c>
      <c r="F43" s="41" t="s">
        <v>602</v>
      </c>
      <c r="G43" s="42" t="s">
        <v>8</v>
      </c>
      <c r="H43" s="43" t="s">
        <v>8</v>
      </c>
      <c r="I43" s="42" t="s">
        <v>8</v>
      </c>
      <c r="J43" s="43" t="s">
        <v>8</v>
      </c>
      <c r="K43" s="40" t="s">
        <v>8</v>
      </c>
      <c r="L43" s="40" t="s">
        <v>8</v>
      </c>
      <c r="M43" s="40" t="s">
        <v>8</v>
      </c>
      <c r="N43" s="42" t="s">
        <v>8</v>
      </c>
      <c r="O43" s="42" t="s">
        <v>8</v>
      </c>
      <c r="P43" s="73"/>
      <c r="Q43" s="73"/>
      <c r="R43" s="73"/>
      <c r="S43" s="25">
        <f t="shared" si="0"/>
        <v>0</v>
      </c>
      <c r="T43" s="9"/>
    </row>
    <row r="44" spans="1:20" x14ac:dyDescent="0.3">
      <c r="A44" s="9"/>
      <c r="B44" s="19" t="s">
        <v>1586</v>
      </c>
      <c r="C44" s="40">
        <v>4</v>
      </c>
      <c r="D44" s="40">
        <v>8</v>
      </c>
      <c r="E44" s="41" t="s">
        <v>603</v>
      </c>
      <c r="F44" s="41" t="s">
        <v>604</v>
      </c>
      <c r="G44" s="42" t="s">
        <v>245</v>
      </c>
      <c r="H44" s="43" t="s">
        <v>605</v>
      </c>
      <c r="I44" s="42" t="s">
        <v>8</v>
      </c>
      <c r="J44" s="43" t="s">
        <v>8</v>
      </c>
      <c r="K44" s="40" t="s">
        <v>7</v>
      </c>
      <c r="L44" s="40">
        <v>275</v>
      </c>
      <c r="M44" s="40">
        <v>30</v>
      </c>
      <c r="N44" s="42" t="s">
        <v>9</v>
      </c>
      <c r="O44" s="42"/>
      <c r="P44" s="73"/>
      <c r="Q44" s="73"/>
      <c r="R44" s="73"/>
      <c r="S44" s="25">
        <f t="shared" ref="S44:S69" si="1">SUM(P44:R44)</f>
        <v>0</v>
      </c>
      <c r="T44" s="9"/>
    </row>
    <row r="45" spans="1:20" ht="27.6" x14ac:dyDescent="0.3">
      <c r="A45" s="9"/>
      <c r="B45" s="19" t="s">
        <v>1587</v>
      </c>
      <c r="C45" s="40">
        <v>4</v>
      </c>
      <c r="D45" s="40">
        <v>8</v>
      </c>
      <c r="E45" s="41" t="s">
        <v>606</v>
      </c>
      <c r="F45" s="41" t="s">
        <v>607</v>
      </c>
      <c r="G45" s="42" t="s">
        <v>47</v>
      </c>
      <c r="H45" s="43" t="s">
        <v>608</v>
      </c>
      <c r="I45" s="42">
        <v>2237950</v>
      </c>
      <c r="J45" s="43">
        <v>79.900000000000006</v>
      </c>
      <c r="K45" s="40" t="s">
        <v>7</v>
      </c>
      <c r="L45" s="40" t="s">
        <v>8</v>
      </c>
      <c r="M45" s="40">
        <v>150</v>
      </c>
      <c r="N45" s="42" t="s">
        <v>9</v>
      </c>
      <c r="O45" s="42" t="s">
        <v>22</v>
      </c>
      <c r="P45" s="73"/>
      <c r="Q45" s="73"/>
      <c r="R45" s="73"/>
      <c r="S45" s="25">
        <f t="shared" si="1"/>
        <v>0</v>
      </c>
      <c r="T45" s="9"/>
    </row>
    <row r="46" spans="1:20" x14ac:dyDescent="0.3">
      <c r="A46" s="9"/>
      <c r="B46" s="19" t="s">
        <v>1588</v>
      </c>
      <c r="C46" s="40">
        <v>1</v>
      </c>
      <c r="D46" s="40">
        <v>8</v>
      </c>
      <c r="E46" s="41" t="s">
        <v>609</v>
      </c>
      <c r="F46" s="41" t="s">
        <v>610</v>
      </c>
      <c r="G46" s="42" t="s">
        <v>8</v>
      </c>
      <c r="H46" s="43">
        <v>2590750100</v>
      </c>
      <c r="I46" s="42" t="s">
        <v>8</v>
      </c>
      <c r="J46" s="43" t="s">
        <v>8</v>
      </c>
      <c r="K46" s="40" t="s">
        <v>30</v>
      </c>
      <c r="L46" s="40" t="s">
        <v>8</v>
      </c>
      <c r="M46" s="40">
        <v>15</v>
      </c>
      <c r="N46" s="42" t="s">
        <v>31</v>
      </c>
      <c r="O46" s="42" t="s">
        <v>8</v>
      </c>
      <c r="P46" s="73"/>
      <c r="Q46" s="73"/>
      <c r="R46" s="73"/>
      <c r="S46" s="25">
        <f t="shared" si="1"/>
        <v>0</v>
      </c>
      <c r="T46" s="9"/>
    </row>
    <row r="47" spans="1:20" ht="41.4" x14ac:dyDescent="0.3">
      <c r="A47" s="9"/>
      <c r="B47" s="19" t="s">
        <v>1589</v>
      </c>
      <c r="C47" s="40">
        <v>1</v>
      </c>
      <c r="D47" s="40">
        <v>8</v>
      </c>
      <c r="E47" s="41" t="s">
        <v>611</v>
      </c>
      <c r="F47" s="41" t="s">
        <v>612</v>
      </c>
      <c r="G47" s="42" t="s">
        <v>613</v>
      </c>
      <c r="H47" s="43" t="s">
        <v>614</v>
      </c>
      <c r="I47" s="42" t="s">
        <v>615</v>
      </c>
      <c r="J47" s="43" t="s">
        <v>616</v>
      </c>
      <c r="K47" s="40" t="s">
        <v>26</v>
      </c>
      <c r="L47" s="40">
        <v>180</v>
      </c>
      <c r="M47" s="40">
        <v>200</v>
      </c>
      <c r="N47" s="42" t="s">
        <v>37</v>
      </c>
      <c r="O47" s="42" t="s">
        <v>10</v>
      </c>
      <c r="P47" s="73"/>
      <c r="Q47" s="73"/>
      <c r="R47" s="73"/>
      <c r="S47" s="25">
        <f t="shared" si="1"/>
        <v>0</v>
      </c>
      <c r="T47" s="9"/>
    </row>
    <row r="48" spans="1:20" ht="27.6" x14ac:dyDescent="0.3">
      <c r="A48" s="9"/>
      <c r="B48" s="19" t="s">
        <v>1590</v>
      </c>
      <c r="C48" s="40">
        <v>2</v>
      </c>
      <c r="D48" s="40">
        <v>8</v>
      </c>
      <c r="E48" s="41" t="s">
        <v>617</v>
      </c>
      <c r="F48" s="41" t="s">
        <v>618</v>
      </c>
      <c r="G48" s="42" t="s">
        <v>8</v>
      </c>
      <c r="H48" s="43" t="s">
        <v>8</v>
      </c>
      <c r="I48" s="42" t="s">
        <v>8</v>
      </c>
      <c r="J48" s="43" t="s">
        <v>8</v>
      </c>
      <c r="K48" s="40" t="s">
        <v>8</v>
      </c>
      <c r="L48" s="40" t="s">
        <v>8</v>
      </c>
      <c r="M48" s="40" t="s">
        <v>8</v>
      </c>
      <c r="N48" s="42" t="s">
        <v>8</v>
      </c>
      <c r="O48" s="42" t="s">
        <v>8</v>
      </c>
      <c r="P48" s="73"/>
      <c r="Q48" s="73"/>
      <c r="R48" s="73"/>
      <c r="S48" s="25">
        <f t="shared" si="1"/>
        <v>0</v>
      </c>
      <c r="T48" s="9"/>
    </row>
    <row r="49" spans="1:20" ht="41.4" x14ac:dyDescent="0.3">
      <c r="A49" s="9"/>
      <c r="B49" s="19" t="s">
        <v>1591</v>
      </c>
      <c r="C49" s="40">
        <v>2</v>
      </c>
      <c r="D49" s="40">
        <v>8</v>
      </c>
      <c r="E49" s="41" t="s">
        <v>619</v>
      </c>
      <c r="F49" s="41" t="s">
        <v>620</v>
      </c>
      <c r="G49" s="42" t="s">
        <v>102</v>
      </c>
      <c r="H49" s="43" t="s">
        <v>621</v>
      </c>
      <c r="I49" s="42" t="s">
        <v>622</v>
      </c>
      <c r="J49" s="43">
        <v>0.5</v>
      </c>
      <c r="K49" s="40" t="s">
        <v>26</v>
      </c>
      <c r="L49" s="40">
        <v>1000</v>
      </c>
      <c r="M49" s="40">
        <v>300</v>
      </c>
      <c r="N49" s="42" t="s">
        <v>16</v>
      </c>
      <c r="O49" s="42" t="s">
        <v>22</v>
      </c>
      <c r="P49" s="73"/>
      <c r="Q49" s="73"/>
      <c r="R49" s="73"/>
      <c r="S49" s="25">
        <f t="shared" si="1"/>
        <v>0</v>
      </c>
      <c r="T49" s="9"/>
    </row>
    <row r="50" spans="1:20" ht="41.4" x14ac:dyDescent="0.3">
      <c r="A50" s="9"/>
      <c r="B50" s="19" t="s">
        <v>1592</v>
      </c>
      <c r="C50" s="40">
        <v>4</v>
      </c>
      <c r="D50" s="40">
        <v>8</v>
      </c>
      <c r="E50" s="41" t="s">
        <v>623</v>
      </c>
      <c r="F50" s="41" t="s">
        <v>624</v>
      </c>
      <c r="G50" s="42" t="s">
        <v>15</v>
      </c>
      <c r="H50" s="43" t="s">
        <v>8</v>
      </c>
      <c r="I50" s="42" t="s">
        <v>8</v>
      </c>
      <c r="J50" s="43" t="s">
        <v>8</v>
      </c>
      <c r="K50" s="40" t="s">
        <v>26</v>
      </c>
      <c r="L50" s="40">
        <v>100</v>
      </c>
      <c r="M50" s="40">
        <v>150</v>
      </c>
      <c r="N50" s="42" t="s">
        <v>9</v>
      </c>
      <c r="O50" s="42" t="s">
        <v>22</v>
      </c>
      <c r="P50" s="73"/>
      <c r="Q50" s="73"/>
      <c r="R50" s="73"/>
      <c r="S50" s="25">
        <f t="shared" si="1"/>
        <v>0</v>
      </c>
      <c r="T50" s="9"/>
    </row>
    <row r="51" spans="1:20" ht="27.6" x14ac:dyDescent="0.3">
      <c r="A51" s="9"/>
      <c r="B51" s="19" t="s">
        <v>1593</v>
      </c>
      <c r="C51" s="40">
        <v>1</v>
      </c>
      <c r="D51" s="40">
        <v>8</v>
      </c>
      <c r="E51" s="41" t="s">
        <v>625</v>
      </c>
      <c r="F51" s="41" t="s">
        <v>626</v>
      </c>
      <c r="G51" s="42" t="s">
        <v>8</v>
      </c>
      <c r="H51" s="43" t="s">
        <v>8</v>
      </c>
      <c r="I51" s="42" t="s">
        <v>8</v>
      </c>
      <c r="J51" s="43" t="s">
        <v>8</v>
      </c>
      <c r="K51" s="40" t="s">
        <v>7</v>
      </c>
      <c r="L51" s="40" t="s">
        <v>8</v>
      </c>
      <c r="M51" s="40" t="s">
        <v>8</v>
      </c>
      <c r="N51" s="42" t="s">
        <v>31</v>
      </c>
      <c r="O51" s="42" t="s">
        <v>8</v>
      </c>
      <c r="P51" s="73"/>
      <c r="Q51" s="73"/>
      <c r="R51" s="73"/>
      <c r="S51" s="25">
        <f t="shared" si="1"/>
        <v>0</v>
      </c>
      <c r="T51" s="9"/>
    </row>
    <row r="52" spans="1:20" x14ac:dyDescent="0.3">
      <c r="A52" s="9"/>
      <c r="B52" s="19" t="s">
        <v>1594</v>
      </c>
      <c r="C52" s="40">
        <v>2</v>
      </c>
      <c r="D52" s="40">
        <v>8</v>
      </c>
      <c r="E52" s="41" t="s">
        <v>627</v>
      </c>
      <c r="F52" s="41" t="s">
        <v>628</v>
      </c>
      <c r="G52" s="42" t="s">
        <v>8</v>
      </c>
      <c r="H52" s="43" t="s">
        <v>8</v>
      </c>
      <c r="I52" s="42" t="s">
        <v>8</v>
      </c>
      <c r="J52" s="43" t="s">
        <v>8</v>
      </c>
      <c r="K52" s="40"/>
      <c r="L52" s="40" t="s">
        <v>8</v>
      </c>
      <c r="M52" s="40" t="s">
        <v>8</v>
      </c>
      <c r="N52" s="42" t="s">
        <v>251</v>
      </c>
      <c r="O52" s="42" t="s">
        <v>8</v>
      </c>
      <c r="P52" s="73"/>
      <c r="Q52" s="73"/>
      <c r="R52" s="73"/>
      <c r="S52" s="25">
        <f t="shared" si="1"/>
        <v>0</v>
      </c>
      <c r="T52" s="9"/>
    </row>
    <row r="53" spans="1:20" ht="27.6" x14ac:dyDescent="0.3">
      <c r="A53" s="9"/>
      <c r="B53" s="19" t="s">
        <v>1595</v>
      </c>
      <c r="C53" s="40">
        <v>1</v>
      </c>
      <c r="D53" s="40">
        <v>8</v>
      </c>
      <c r="E53" s="41" t="s">
        <v>629</v>
      </c>
      <c r="F53" s="41" t="s">
        <v>630</v>
      </c>
      <c r="G53" s="42" t="s">
        <v>15</v>
      </c>
      <c r="H53" s="43">
        <v>2590700100</v>
      </c>
      <c r="I53" s="42"/>
      <c r="J53" s="43"/>
      <c r="K53" s="40" t="s">
        <v>30</v>
      </c>
      <c r="L53" s="40" t="s">
        <v>8</v>
      </c>
      <c r="M53" s="40">
        <v>15</v>
      </c>
      <c r="N53" s="42" t="s">
        <v>31</v>
      </c>
      <c r="O53" s="42"/>
      <c r="P53" s="73"/>
      <c r="Q53" s="73"/>
      <c r="R53" s="73"/>
      <c r="S53" s="25">
        <f t="shared" si="1"/>
        <v>0</v>
      </c>
      <c r="T53" s="9"/>
    </row>
    <row r="54" spans="1:20" ht="27.6" x14ac:dyDescent="0.3">
      <c r="A54" s="9"/>
      <c r="B54" s="19" t="s">
        <v>1596</v>
      </c>
      <c r="C54" s="40">
        <v>4</v>
      </c>
      <c r="D54" s="40">
        <v>8</v>
      </c>
      <c r="E54" s="41" t="s">
        <v>631</v>
      </c>
      <c r="F54" s="41" t="s">
        <v>632</v>
      </c>
      <c r="G54" s="42" t="s">
        <v>245</v>
      </c>
      <c r="H54" s="43" t="s">
        <v>633</v>
      </c>
      <c r="I54" s="42">
        <v>1174893615</v>
      </c>
      <c r="J54" s="43">
        <v>375</v>
      </c>
      <c r="K54" s="40" t="s">
        <v>26</v>
      </c>
      <c r="L54" s="40">
        <v>500</v>
      </c>
      <c r="M54" s="40">
        <v>50</v>
      </c>
      <c r="N54" s="42" t="s">
        <v>9</v>
      </c>
      <c r="O54" s="42" t="s">
        <v>10</v>
      </c>
      <c r="P54" s="73"/>
      <c r="Q54" s="73"/>
      <c r="R54" s="73"/>
      <c r="S54" s="25">
        <f t="shared" si="1"/>
        <v>0</v>
      </c>
      <c r="T54" s="9"/>
    </row>
    <row r="55" spans="1:20" x14ac:dyDescent="0.3">
      <c r="A55" s="9"/>
      <c r="B55" s="19" t="s">
        <v>1597</v>
      </c>
      <c r="C55" s="40">
        <v>4</v>
      </c>
      <c r="D55" s="40">
        <v>8</v>
      </c>
      <c r="E55" s="41" t="s">
        <v>634</v>
      </c>
      <c r="F55" s="41" t="s">
        <v>635</v>
      </c>
      <c r="G55" s="42" t="s">
        <v>542</v>
      </c>
      <c r="H55" s="43"/>
      <c r="I55" s="42"/>
      <c r="J55" s="43"/>
      <c r="K55" s="40" t="s">
        <v>7</v>
      </c>
      <c r="L55" s="40">
        <v>250</v>
      </c>
      <c r="M55" s="40"/>
      <c r="N55" s="42" t="s">
        <v>9</v>
      </c>
      <c r="O55" s="42" t="s">
        <v>542</v>
      </c>
      <c r="P55" s="73"/>
      <c r="Q55" s="73"/>
      <c r="R55" s="73"/>
      <c r="S55" s="25">
        <f t="shared" si="1"/>
        <v>0</v>
      </c>
      <c r="T55" s="9"/>
    </row>
    <row r="56" spans="1:20" x14ac:dyDescent="0.3">
      <c r="A56" s="9"/>
      <c r="B56" s="19" t="s">
        <v>1598</v>
      </c>
      <c r="C56" s="40">
        <v>4</v>
      </c>
      <c r="D56" s="40">
        <v>8</v>
      </c>
      <c r="E56" s="41" t="s">
        <v>636</v>
      </c>
      <c r="F56" s="41" t="s">
        <v>637</v>
      </c>
      <c r="G56" s="42" t="s">
        <v>638</v>
      </c>
      <c r="H56" s="43"/>
      <c r="I56" s="42"/>
      <c r="J56" s="43"/>
      <c r="K56" s="40" t="s">
        <v>7</v>
      </c>
      <c r="L56" s="40" t="s">
        <v>8</v>
      </c>
      <c r="M56" s="40">
        <v>75</v>
      </c>
      <c r="N56" s="42" t="s">
        <v>9</v>
      </c>
      <c r="O56" s="42" t="s">
        <v>22</v>
      </c>
      <c r="P56" s="73"/>
      <c r="Q56" s="73"/>
      <c r="R56" s="73"/>
      <c r="S56" s="25">
        <f t="shared" si="1"/>
        <v>0</v>
      </c>
      <c r="T56" s="9"/>
    </row>
    <row r="57" spans="1:20" ht="27.6" x14ac:dyDescent="0.3">
      <c r="A57" s="9"/>
      <c r="B57" s="19" t="s">
        <v>1599</v>
      </c>
      <c r="C57" s="40">
        <v>4</v>
      </c>
      <c r="D57" s="40">
        <v>8</v>
      </c>
      <c r="E57" s="41" t="s">
        <v>639</v>
      </c>
      <c r="F57" s="41" t="s">
        <v>640</v>
      </c>
      <c r="G57" s="42" t="s">
        <v>310</v>
      </c>
      <c r="H57" s="43" t="s">
        <v>641</v>
      </c>
      <c r="I57" s="42" t="s">
        <v>642</v>
      </c>
      <c r="J57" s="43">
        <v>375</v>
      </c>
      <c r="K57" s="40" t="s">
        <v>26</v>
      </c>
      <c r="L57" s="40">
        <v>147</v>
      </c>
      <c r="M57" s="40">
        <v>50</v>
      </c>
      <c r="N57" s="42" t="s">
        <v>9</v>
      </c>
      <c r="O57" s="42" t="s">
        <v>10</v>
      </c>
      <c r="P57" s="73"/>
      <c r="Q57" s="73"/>
      <c r="R57" s="73"/>
      <c r="S57" s="25">
        <f t="shared" si="1"/>
        <v>0</v>
      </c>
      <c r="T57" s="9"/>
    </row>
    <row r="58" spans="1:20" ht="27.6" x14ac:dyDescent="0.3">
      <c r="A58" s="9"/>
      <c r="B58" s="19" t="s">
        <v>1600</v>
      </c>
      <c r="C58" s="40">
        <v>4</v>
      </c>
      <c r="D58" s="40">
        <v>8</v>
      </c>
      <c r="E58" s="41" t="s">
        <v>643</v>
      </c>
      <c r="F58" s="41" t="s">
        <v>644</v>
      </c>
      <c r="G58" s="42" t="s">
        <v>15</v>
      </c>
      <c r="H58" s="43">
        <v>15737360300</v>
      </c>
      <c r="I58" s="42">
        <v>8428381</v>
      </c>
      <c r="J58" s="43">
        <v>0.5</v>
      </c>
      <c r="K58" s="40" t="s">
        <v>7</v>
      </c>
      <c r="L58" s="40">
        <v>150</v>
      </c>
      <c r="M58" s="40">
        <v>100</v>
      </c>
      <c r="N58" s="42" t="s">
        <v>9</v>
      </c>
      <c r="O58" s="42" t="s">
        <v>22</v>
      </c>
      <c r="P58" s="73"/>
      <c r="Q58" s="73"/>
      <c r="R58" s="73"/>
      <c r="S58" s="25">
        <f t="shared" si="1"/>
        <v>0</v>
      </c>
      <c r="T58" s="9"/>
    </row>
    <row r="59" spans="1:20" ht="41.4" x14ac:dyDescent="0.3">
      <c r="A59" s="9"/>
      <c r="B59" s="19" t="s">
        <v>1601</v>
      </c>
      <c r="C59" s="40">
        <v>4</v>
      </c>
      <c r="D59" s="40">
        <v>8</v>
      </c>
      <c r="E59" s="41" t="s">
        <v>645</v>
      </c>
      <c r="F59" s="41" t="s">
        <v>646</v>
      </c>
      <c r="G59" s="42" t="s">
        <v>47</v>
      </c>
      <c r="H59" s="43" t="s">
        <v>647</v>
      </c>
      <c r="I59" s="42">
        <v>788394</v>
      </c>
      <c r="J59" s="43">
        <v>345.5</v>
      </c>
      <c r="K59" s="40" t="s">
        <v>26</v>
      </c>
      <c r="L59" s="40">
        <v>135</v>
      </c>
      <c r="M59" s="40">
        <v>50</v>
      </c>
      <c r="N59" s="42" t="s">
        <v>9</v>
      </c>
      <c r="O59" s="42" t="s">
        <v>22</v>
      </c>
      <c r="P59" s="73"/>
      <c r="Q59" s="73"/>
      <c r="R59" s="73"/>
      <c r="S59" s="25">
        <f t="shared" si="1"/>
        <v>0</v>
      </c>
      <c r="T59" s="9"/>
    </row>
    <row r="60" spans="1:20" ht="41.4" x14ac:dyDescent="0.3">
      <c r="A60" s="9"/>
      <c r="B60" s="19" t="s">
        <v>1602</v>
      </c>
      <c r="C60" s="40">
        <v>1</v>
      </c>
      <c r="D60" s="40">
        <v>8</v>
      </c>
      <c r="E60" s="41" t="s">
        <v>648</v>
      </c>
      <c r="F60" s="41" t="s">
        <v>649</v>
      </c>
      <c r="G60" s="42" t="s">
        <v>3</v>
      </c>
      <c r="H60" s="43" t="s">
        <v>8</v>
      </c>
      <c r="I60" s="42" t="s">
        <v>8</v>
      </c>
      <c r="J60" s="43" t="s">
        <v>8</v>
      </c>
      <c r="K60" s="40" t="s">
        <v>26</v>
      </c>
      <c r="L60" s="40" t="s">
        <v>8</v>
      </c>
      <c r="M60" s="40">
        <v>100</v>
      </c>
      <c r="N60" s="42" t="s">
        <v>95</v>
      </c>
      <c r="O60" s="42" t="s">
        <v>248</v>
      </c>
      <c r="P60" s="73"/>
      <c r="Q60" s="73"/>
      <c r="R60" s="73"/>
      <c r="S60" s="25">
        <f t="shared" si="1"/>
        <v>0</v>
      </c>
      <c r="T60" s="9"/>
    </row>
    <row r="61" spans="1:20" ht="41.4" x14ac:dyDescent="0.3">
      <c r="A61" s="9"/>
      <c r="B61" s="19" t="s">
        <v>1603</v>
      </c>
      <c r="C61" s="40">
        <v>1</v>
      </c>
      <c r="D61" s="40">
        <v>8</v>
      </c>
      <c r="E61" s="41" t="s">
        <v>650</v>
      </c>
      <c r="F61" s="41" t="s">
        <v>649</v>
      </c>
      <c r="G61" s="42" t="s">
        <v>47</v>
      </c>
      <c r="H61" s="43" t="s">
        <v>651</v>
      </c>
      <c r="I61" s="42">
        <v>2304834</v>
      </c>
      <c r="J61" s="43" t="s">
        <v>652</v>
      </c>
      <c r="K61" s="40" t="s">
        <v>26</v>
      </c>
      <c r="L61" s="40" t="s">
        <v>8</v>
      </c>
      <c r="M61" s="40">
        <v>405</v>
      </c>
      <c r="N61" s="42" t="s">
        <v>95</v>
      </c>
      <c r="O61" s="42" t="s">
        <v>248</v>
      </c>
      <c r="P61" s="73"/>
      <c r="Q61" s="73"/>
      <c r="R61" s="73"/>
      <c r="S61" s="25">
        <f t="shared" si="1"/>
        <v>0</v>
      </c>
      <c r="T61" s="9"/>
    </row>
    <row r="62" spans="1:20" ht="41.4" x14ac:dyDescent="0.3">
      <c r="A62" s="9"/>
      <c r="B62" s="19" t="s">
        <v>1604</v>
      </c>
      <c r="C62" s="40">
        <v>1</v>
      </c>
      <c r="D62" s="40">
        <v>8</v>
      </c>
      <c r="E62" s="41" t="s">
        <v>653</v>
      </c>
      <c r="F62" s="41" t="s">
        <v>649</v>
      </c>
      <c r="G62" s="42" t="s">
        <v>81</v>
      </c>
      <c r="H62" s="43" t="s">
        <v>82</v>
      </c>
      <c r="I62" s="42" t="s">
        <v>654</v>
      </c>
      <c r="J62" s="43">
        <v>5890</v>
      </c>
      <c r="K62" s="40" t="s">
        <v>26</v>
      </c>
      <c r="L62" s="40" t="s">
        <v>655</v>
      </c>
      <c r="M62" s="40">
        <v>60</v>
      </c>
      <c r="N62" s="42" t="s">
        <v>95</v>
      </c>
      <c r="O62" s="42" t="s">
        <v>22</v>
      </c>
      <c r="P62" s="73"/>
      <c r="Q62" s="73"/>
      <c r="R62" s="73"/>
      <c r="S62" s="25">
        <f t="shared" si="1"/>
        <v>0</v>
      </c>
      <c r="T62" s="9"/>
    </row>
    <row r="63" spans="1:20" ht="41.4" x14ac:dyDescent="0.3">
      <c r="A63" s="9"/>
      <c r="B63" s="19" t="s">
        <v>1605</v>
      </c>
      <c r="C63" s="40">
        <v>1</v>
      </c>
      <c r="D63" s="40">
        <v>8</v>
      </c>
      <c r="E63" s="41" t="s">
        <v>656</v>
      </c>
      <c r="F63" s="41" t="s">
        <v>657</v>
      </c>
      <c r="G63" s="42" t="s">
        <v>3</v>
      </c>
      <c r="H63" s="43" t="s">
        <v>658</v>
      </c>
      <c r="I63" s="42" t="s">
        <v>659</v>
      </c>
      <c r="J63" s="43" t="s">
        <v>660</v>
      </c>
      <c r="K63" s="40" t="s">
        <v>26</v>
      </c>
      <c r="L63" s="40" t="s">
        <v>8</v>
      </c>
      <c r="M63" s="40">
        <v>230</v>
      </c>
      <c r="N63" s="42" t="s">
        <v>95</v>
      </c>
      <c r="O63" s="42" t="s">
        <v>22</v>
      </c>
      <c r="P63" s="73"/>
      <c r="Q63" s="73"/>
      <c r="R63" s="73"/>
      <c r="S63" s="25">
        <f t="shared" si="1"/>
        <v>0</v>
      </c>
      <c r="T63" s="9"/>
    </row>
    <row r="64" spans="1:20" ht="41.4" x14ac:dyDescent="0.3">
      <c r="A64" s="9"/>
      <c r="B64" s="19" t="s">
        <v>1606</v>
      </c>
      <c r="C64" s="40">
        <v>1</v>
      </c>
      <c r="D64" s="40">
        <v>8</v>
      </c>
      <c r="E64" s="41" t="s">
        <v>661</v>
      </c>
      <c r="F64" s="41" t="s">
        <v>657</v>
      </c>
      <c r="G64" s="42" t="s">
        <v>15</v>
      </c>
      <c r="H64" s="43" t="s">
        <v>8</v>
      </c>
      <c r="I64" s="42" t="s">
        <v>8</v>
      </c>
      <c r="J64" s="43" t="s">
        <v>8</v>
      </c>
      <c r="K64" s="40" t="s">
        <v>662</v>
      </c>
      <c r="L64" s="40" t="s">
        <v>8</v>
      </c>
      <c r="M64" s="40">
        <v>35</v>
      </c>
      <c r="N64" s="42" t="s">
        <v>95</v>
      </c>
      <c r="O64" s="42" t="s">
        <v>22</v>
      </c>
      <c r="P64" s="73"/>
      <c r="Q64" s="73"/>
      <c r="R64" s="73"/>
      <c r="S64" s="25">
        <f t="shared" si="1"/>
        <v>0</v>
      </c>
      <c r="T64" s="9"/>
    </row>
    <row r="65" spans="1:20" ht="27.6" x14ac:dyDescent="0.3">
      <c r="A65" s="9"/>
      <c r="B65" s="19" t="s">
        <v>1607</v>
      </c>
      <c r="C65" s="40">
        <v>1</v>
      </c>
      <c r="D65" s="40">
        <v>8</v>
      </c>
      <c r="E65" s="41" t="s">
        <v>663</v>
      </c>
      <c r="F65" s="41" t="s">
        <v>664</v>
      </c>
      <c r="G65" s="42" t="s">
        <v>3</v>
      </c>
      <c r="H65" s="43"/>
      <c r="I65" s="42"/>
      <c r="J65" s="43"/>
      <c r="K65" s="40" t="s">
        <v>26</v>
      </c>
      <c r="L65" s="40" t="s">
        <v>8</v>
      </c>
      <c r="M65" s="40">
        <v>100</v>
      </c>
      <c r="N65" s="42" t="s">
        <v>95</v>
      </c>
      <c r="O65" s="42" t="s">
        <v>22</v>
      </c>
      <c r="P65" s="73"/>
      <c r="Q65" s="73"/>
      <c r="R65" s="73"/>
      <c r="S65" s="25">
        <f t="shared" si="1"/>
        <v>0</v>
      </c>
      <c r="T65" s="9"/>
    </row>
    <row r="66" spans="1:20" ht="27.6" x14ac:dyDescent="0.3">
      <c r="A66" s="9"/>
      <c r="B66" s="19" t="s">
        <v>1608</v>
      </c>
      <c r="C66" s="40">
        <v>1</v>
      </c>
      <c r="D66" s="40">
        <v>8</v>
      </c>
      <c r="E66" s="41" t="s">
        <v>665</v>
      </c>
      <c r="F66" s="41" t="s">
        <v>664</v>
      </c>
      <c r="G66" s="42" t="s">
        <v>47</v>
      </c>
      <c r="H66" s="43" t="s">
        <v>666</v>
      </c>
      <c r="I66" s="42">
        <v>2006255</v>
      </c>
      <c r="J66" s="43">
        <v>492</v>
      </c>
      <c r="K66" s="40" t="s">
        <v>26</v>
      </c>
      <c r="L66" s="40" t="s">
        <v>8</v>
      </c>
      <c r="M66" s="40">
        <v>26</v>
      </c>
      <c r="N66" s="42" t="s">
        <v>95</v>
      </c>
      <c r="O66" s="42" t="s">
        <v>22</v>
      </c>
      <c r="P66" s="73"/>
      <c r="Q66" s="73"/>
      <c r="R66" s="73"/>
      <c r="S66" s="25">
        <f t="shared" si="1"/>
        <v>0</v>
      </c>
      <c r="T66" s="9"/>
    </row>
    <row r="67" spans="1:20" ht="41.4" x14ac:dyDescent="0.3">
      <c r="A67" s="9"/>
      <c r="B67" s="19" t="s">
        <v>1609</v>
      </c>
      <c r="C67" s="40">
        <v>1</v>
      </c>
      <c r="D67" s="40">
        <v>8</v>
      </c>
      <c r="E67" s="41" t="s">
        <v>667</v>
      </c>
      <c r="F67" s="41" t="s">
        <v>668</v>
      </c>
      <c r="G67" s="42" t="s">
        <v>3</v>
      </c>
      <c r="H67" s="43" t="s">
        <v>669</v>
      </c>
      <c r="I67" s="42" t="s">
        <v>670</v>
      </c>
      <c r="J67" s="43">
        <v>60.27</v>
      </c>
      <c r="K67" s="40" t="s">
        <v>26</v>
      </c>
      <c r="L67" s="40" t="s">
        <v>8</v>
      </c>
      <c r="M67" s="40" t="s">
        <v>671</v>
      </c>
      <c r="N67" s="42" t="s">
        <v>95</v>
      </c>
      <c r="O67" s="42" t="s">
        <v>22</v>
      </c>
      <c r="P67" s="73"/>
      <c r="Q67" s="73"/>
      <c r="R67" s="73"/>
      <c r="S67" s="25">
        <f t="shared" si="1"/>
        <v>0</v>
      </c>
      <c r="T67" s="9"/>
    </row>
    <row r="68" spans="1:20" ht="41.4" x14ac:dyDescent="0.3">
      <c r="A68" s="9"/>
      <c r="B68" s="19" t="s">
        <v>1610</v>
      </c>
      <c r="C68" s="40">
        <v>1</v>
      </c>
      <c r="D68" s="40">
        <v>8</v>
      </c>
      <c r="E68" s="41" t="s">
        <v>672</v>
      </c>
      <c r="F68" s="41" t="s">
        <v>668</v>
      </c>
      <c r="G68" s="42" t="s">
        <v>673</v>
      </c>
      <c r="H68" s="43" t="s">
        <v>674</v>
      </c>
      <c r="I68" s="42" t="s">
        <v>674</v>
      </c>
      <c r="J68" s="43">
        <v>60.27</v>
      </c>
      <c r="K68" s="40" t="s">
        <v>26</v>
      </c>
      <c r="L68" s="40" t="s">
        <v>8</v>
      </c>
      <c r="M68" s="40">
        <v>117</v>
      </c>
      <c r="N68" s="42" t="s">
        <v>95</v>
      </c>
      <c r="O68" s="42" t="s">
        <v>22</v>
      </c>
      <c r="P68" s="73"/>
      <c r="Q68" s="73"/>
      <c r="R68" s="73"/>
      <c r="S68" s="25">
        <f t="shared" si="1"/>
        <v>0</v>
      </c>
      <c r="T68" s="9"/>
    </row>
    <row r="69" spans="1:20" ht="28.2" thickBot="1" x14ac:dyDescent="0.35">
      <c r="A69" s="9"/>
      <c r="B69" s="19" t="s">
        <v>1611</v>
      </c>
      <c r="C69" s="40">
        <v>4</v>
      </c>
      <c r="D69" s="40">
        <v>8</v>
      </c>
      <c r="E69" s="41" t="s">
        <v>675</v>
      </c>
      <c r="F69" s="41" t="s">
        <v>676</v>
      </c>
      <c r="G69" s="42" t="s">
        <v>8</v>
      </c>
      <c r="H69" s="43" t="s">
        <v>8</v>
      </c>
      <c r="I69" s="42" t="s">
        <v>8</v>
      </c>
      <c r="J69" s="43" t="s">
        <v>8</v>
      </c>
      <c r="K69" s="40" t="s">
        <v>7</v>
      </c>
      <c r="L69" s="40" t="s">
        <v>8</v>
      </c>
      <c r="M69" s="40" t="s">
        <v>8</v>
      </c>
      <c r="N69" s="42" t="s">
        <v>9</v>
      </c>
      <c r="O69" s="42" t="s">
        <v>8</v>
      </c>
      <c r="P69" s="73"/>
      <c r="Q69" s="73"/>
      <c r="R69" s="73"/>
      <c r="S69" s="25">
        <f t="shared" si="1"/>
        <v>0</v>
      </c>
      <c r="T69" s="9"/>
    </row>
    <row r="70" spans="1:20" s="175" customFormat="1" ht="16.2" thickBot="1" x14ac:dyDescent="0.35">
      <c r="A70" s="62"/>
      <c r="B70" s="107" t="s">
        <v>701</v>
      </c>
      <c r="C70" s="108"/>
      <c r="D70" s="108"/>
      <c r="E70" s="108"/>
      <c r="F70" s="108"/>
      <c r="G70" s="108"/>
      <c r="H70" s="108"/>
      <c r="I70" s="108"/>
      <c r="J70" s="108"/>
      <c r="K70" s="108"/>
      <c r="L70" s="108"/>
      <c r="M70" s="108"/>
      <c r="N70" s="108"/>
      <c r="O70" s="109"/>
      <c r="P70" s="59">
        <f>SUM(P12:P69)</f>
        <v>0</v>
      </c>
      <c r="Q70" s="60">
        <f>SUM(Q12:Q69)</f>
        <v>0</v>
      </c>
      <c r="R70" s="60">
        <f>SUM(R12:R69)</f>
        <v>0</v>
      </c>
      <c r="S70" s="61">
        <f>SUM(S12:S69)</f>
        <v>0</v>
      </c>
      <c r="T70" s="62"/>
    </row>
    <row r="71" spans="1:20" x14ac:dyDescent="0.3">
      <c r="A71" s="9"/>
      <c r="B71" s="63"/>
      <c r="C71" s="64"/>
      <c r="D71" s="64"/>
      <c r="E71" s="65"/>
      <c r="F71" s="65"/>
      <c r="G71" s="67"/>
      <c r="H71" s="66"/>
      <c r="I71" s="67"/>
      <c r="J71" s="66"/>
      <c r="K71" s="64"/>
      <c r="L71" s="64"/>
      <c r="M71" s="64"/>
      <c r="N71" s="64"/>
      <c r="O71" s="64"/>
      <c r="P71" s="68"/>
      <c r="Q71" s="68"/>
      <c r="R71" s="68"/>
      <c r="S71" s="69"/>
      <c r="T71" s="9"/>
    </row>
    <row r="72" spans="1:20" x14ac:dyDescent="0.3">
      <c r="A72" s="9"/>
      <c r="B72" s="63"/>
      <c r="C72" s="64"/>
      <c r="D72" s="64"/>
      <c r="E72" s="65"/>
      <c r="F72" s="65"/>
      <c r="G72" s="67"/>
      <c r="H72" s="66"/>
      <c r="I72" s="67"/>
      <c r="J72" s="66"/>
      <c r="K72" s="64"/>
      <c r="L72" s="64"/>
      <c r="M72" s="64"/>
      <c r="N72" s="64"/>
      <c r="O72" s="64"/>
      <c r="P72" s="68"/>
      <c r="Q72" s="68"/>
      <c r="R72" s="68"/>
      <c r="S72" s="69"/>
      <c r="T72" s="9"/>
    </row>
    <row r="73" spans="1:20" x14ac:dyDescent="0.3">
      <c r="A73" s="9"/>
      <c r="B73" s="63"/>
      <c r="C73" s="64"/>
      <c r="D73" s="64"/>
      <c r="E73" s="65"/>
      <c r="F73" s="65"/>
      <c r="G73" s="67"/>
      <c r="H73" s="66"/>
      <c r="I73" s="67"/>
      <c r="J73" s="66"/>
      <c r="K73" s="64"/>
      <c r="L73" s="64"/>
      <c r="M73" s="64"/>
      <c r="N73" s="64"/>
      <c r="O73" s="64"/>
      <c r="P73" s="68"/>
      <c r="Q73" s="68"/>
      <c r="R73" s="68"/>
      <c r="S73" s="69"/>
      <c r="T73" s="9"/>
    </row>
    <row r="74" spans="1:20" ht="14.4" thickBot="1" x14ac:dyDescent="0.35">
      <c r="A74" s="9"/>
      <c r="B74" s="63"/>
      <c r="C74" s="64"/>
      <c r="D74" s="64"/>
      <c r="E74" s="65"/>
      <c r="F74" s="65"/>
      <c r="G74" s="67"/>
      <c r="H74" s="66"/>
      <c r="I74" s="67"/>
      <c r="J74" s="66"/>
      <c r="K74" s="64"/>
      <c r="L74" s="64"/>
      <c r="M74" s="64"/>
      <c r="N74" s="64"/>
      <c r="O74" s="64"/>
      <c r="P74" s="68"/>
      <c r="Q74" s="68"/>
      <c r="R74" s="68"/>
      <c r="S74" s="69"/>
      <c r="T74" s="9"/>
    </row>
    <row r="75" spans="1:20" s="176" customFormat="1" ht="18.600000000000001" thickBot="1" x14ac:dyDescent="0.35">
      <c r="A75" s="70"/>
      <c r="B75" s="114" t="s">
        <v>1612</v>
      </c>
      <c r="C75" s="115"/>
      <c r="D75" s="115"/>
      <c r="E75" s="115"/>
      <c r="F75" s="115"/>
      <c r="G75" s="115"/>
      <c r="H75" s="115"/>
      <c r="I75" s="115"/>
      <c r="J75" s="115"/>
      <c r="K75" s="115"/>
      <c r="L75" s="115"/>
      <c r="M75" s="115"/>
      <c r="N75" s="115"/>
      <c r="O75" s="115"/>
      <c r="P75" s="115"/>
      <c r="Q75" s="115"/>
      <c r="R75" s="115"/>
      <c r="S75" s="116"/>
      <c r="T75" s="70"/>
    </row>
    <row r="76" spans="1:20" x14ac:dyDescent="0.3">
      <c r="A76" s="9"/>
      <c r="B76" s="103"/>
      <c r="C76" s="104"/>
      <c r="D76" s="104"/>
      <c r="E76" s="104"/>
      <c r="F76" s="104"/>
      <c r="G76" s="104"/>
      <c r="H76" s="104"/>
      <c r="I76" s="104"/>
      <c r="J76" s="104"/>
      <c r="K76" s="104"/>
      <c r="L76" s="104"/>
      <c r="M76" s="104"/>
      <c r="N76" s="104"/>
      <c r="O76" s="104"/>
      <c r="P76" s="105" t="s">
        <v>694</v>
      </c>
      <c r="Q76" s="105"/>
      <c r="R76" s="105"/>
      <c r="S76" s="106"/>
      <c r="T76" s="9"/>
    </row>
    <row r="77" spans="1:20" s="174" customFormat="1" ht="41.4" x14ac:dyDescent="0.3">
      <c r="A77" s="18"/>
      <c r="B77" s="10" t="s">
        <v>1553</v>
      </c>
      <c r="C77" s="11" t="s">
        <v>681</v>
      </c>
      <c r="D77" s="11" t="s">
        <v>682</v>
      </c>
      <c r="E77" s="12" t="s">
        <v>683</v>
      </c>
      <c r="F77" s="12" t="s">
        <v>684</v>
      </c>
      <c r="G77" s="13" t="s">
        <v>700</v>
      </c>
      <c r="H77" s="14" t="s">
        <v>685</v>
      </c>
      <c r="I77" s="13" t="s">
        <v>686</v>
      </c>
      <c r="J77" s="14" t="s">
        <v>687</v>
      </c>
      <c r="K77" s="13" t="s">
        <v>688</v>
      </c>
      <c r="L77" s="13" t="s">
        <v>689</v>
      </c>
      <c r="M77" s="15" t="s">
        <v>0</v>
      </c>
      <c r="N77" s="13" t="s">
        <v>690</v>
      </c>
      <c r="O77" s="15" t="s">
        <v>691</v>
      </c>
      <c r="P77" s="16" t="s">
        <v>1873</v>
      </c>
      <c r="Q77" s="16" t="s">
        <v>692</v>
      </c>
      <c r="R77" s="16" t="s">
        <v>693</v>
      </c>
      <c r="S77" s="17" t="s">
        <v>699</v>
      </c>
      <c r="T77" s="18"/>
    </row>
    <row r="78" spans="1:20" ht="27.6" x14ac:dyDescent="0.3">
      <c r="A78" s="9"/>
      <c r="B78" s="19" t="s">
        <v>1613</v>
      </c>
      <c r="C78" s="20">
        <v>1</v>
      </c>
      <c r="D78" s="20">
        <v>7</v>
      </c>
      <c r="E78" s="21" t="s">
        <v>516</v>
      </c>
      <c r="F78" s="21" t="s">
        <v>517</v>
      </c>
      <c r="G78" s="23" t="s">
        <v>40</v>
      </c>
      <c r="H78" s="22" t="s">
        <v>518</v>
      </c>
      <c r="I78" s="23" t="s">
        <v>519</v>
      </c>
      <c r="J78" s="22" t="s">
        <v>520</v>
      </c>
      <c r="K78" s="20" t="s">
        <v>26</v>
      </c>
      <c r="L78" s="20">
        <v>100</v>
      </c>
      <c r="M78" s="20">
        <v>175</v>
      </c>
      <c r="N78" s="20" t="s">
        <v>37</v>
      </c>
      <c r="O78" s="20" t="s">
        <v>10</v>
      </c>
      <c r="P78" s="73"/>
      <c r="Q78" s="73"/>
      <c r="R78" s="73"/>
      <c r="S78" s="25">
        <f t="shared" ref="S78:S109" si="2">SUM(P78:R78)</f>
        <v>0</v>
      </c>
      <c r="T78" s="9"/>
    </row>
    <row r="79" spans="1:20" ht="41.4" x14ac:dyDescent="0.3">
      <c r="A79" s="9"/>
      <c r="B79" s="19" t="s">
        <v>1614</v>
      </c>
      <c r="C79" s="26">
        <v>4</v>
      </c>
      <c r="D79" s="26">
        <v>7</v>
      </c>
      <c r="E79" s="27" t="s">
        <v>521</v>
      </c>
      <c r="F79" s="27" t="s">
        <v>522</v>
      </c>
      <c r="G79" s="29" t="s">
        <v>15</v>
      </c>
      <c r="H79" s="29">
        <v>2432540100</v>
      </c>
      <c r="I79" s="29">
        <v>2067586</v>
      </c>
      <c r="J79" s="29">
        <v>114.3</v>
      </c>
      <c r="K79" s="26" t="s">
        <v>26</v>
      </c>
      <c r="L79" s="26">
        <v>193</v>
      </c>
      <c r="M79" s="26">
        <v>100</v>
      </c>
      <c r="N79" s="26" t="s">
        <v>9</v>
      </c>
      <c r="O79" s="26" t="s">
        <v>10</v>
      </c>
      <c r="P79" s="73"/>
      <c r="Q79" s="73"/>
      <c r="R79" s="73"/>
      <c r="S79" s="25">
        <f t="shared" si="2"/>
        <v>0</v>
      </c>
      <c r="T79" s="9"/>
    </row>
    <row r="80" spans="1:20" ht="55.2" x14ac:dyDescent="0.3">
      <c r="A80" s="9"/>
      <c r="B80" s="19" t="s">
        <v>1615</v>
      </c>
      <c r="C80" s="26">
        <v>1</v>
      </c>
      <c r="D80" s="26">
        <v>7</v>
      </c>
      <c r="E80" s="27" t="s">
        <v>523</v>
      </c>
      <c r="F80" s="27" t="s">
        <v>524</v>
      </c>
      <c r="G80" s="29" t="s">
        <v>81</v>
      </c>
      <c r="H80" s="28" t="s">
        <v>82</v>
      </c>
      <c r="I80" s="29" t="s">
        <v>525</v>
      </c>
      <c r="J80" s="28" t="s">
        <v>526</v>
      </c>
      <c r="K80" s="29" t="s">
        <v>26</v>
      </c>
      <c r="L80" s="29" t="s">
        <v>8</v>
      </c>
      <c r="M80" s="26">
        <v>60</v>
      </c>
      <c r="N80" s="26" t="s">
        <v>37</v>
      </c>
      <c r="O80" s="26" t="s">
        <v>22</v>
      </c>
      <c r="P80" s="73"/>
      <c r="Q80" s="73"/>
      <c r="R80" s="73"/>
      <c r="S80" s="25">
        <f t="shared" si="2"/>
        <v>0</v>
      </c>
      <c r="T80" s="9"/>
    </row>
    <row r="81" spans="1:20" ht="27.6" x14ac:dyDescent="0.3">
      <c r="A81" s="9"/>
      <c r="B81" s="19" t="s">
        <v>1616</v>
      </c>
      <c r="C81" s="26">
        <v>1</v>
      </c>
      <c r="D81" s="26">
        <v>7</v>
      </c>
      <c r="E81" s="30" t="s">
        <v>527</v>
      </c>
      <c r="F81" s="30" t="s">
        <v>528</v>
      </c>
      <c r="G81" s="33" t="s">
        <v>15</v>
      </c>
      <c r="H81" s="32">
        <v>2593620100</v>
      </c>
      <c r="I81" s="33"/>
      <c r="J81" s="32"/>
      <c r="K81" s="31" t="s">
        <v>30</v>
      </c>
      <c r="L81" s="31" t="s">
        <v>8</v>
      </c>
      <c r="M81" s="31">
        <v>15</v>
      </c>
      <c r="N81" s="31" t="s">
        <v>31</v>
      </c>
      <c r="O81" s="31"/>
      <c r="P81" s="73"/>
      <c r="Q81" s="73"/>
      <c r="R81" s="73"/>
      <c r="S81" s="25">
        <f t="shared" si="2"/>
        <v>0</v>
      </c>
      <c r="T81" s="9"/>
    </row>
    <row r="82" spans="1:20" ht="41.4" x14ac:dyDescent="0.3">
      <c r="A82" s="9"/>
      <c r="B82" s="19" t="s">
        <v>1617</v>
      </c>
      <c r="C82" s="26">
        <v>3</v>
      </c>
      <c r="D82" s="26">
        <v>7</v>
      </c>
      <c r="E82" s="35" t="s">
        <v>529</v>
      </c>
      <c r="F82" s="35" t="s">
        <v>530</v>
      </c>
      <c r="G82" s="38" t="s">
        <v>15</v>
      </c>
      <c r="H82" s="37" t="s">
        <v>531</v>
      </c>
      <c r="I82" s="38"/>
      <c r="J82" s="37"/>
      <c r="K82" s="36"/>
      <c r="L82" s="36" t="s">
        <v>8</v>
      </c>
      <c r="M82" s="36"/>
      <c r="N82" s="36" t="s">
        <v>27</v>
      </c>
      <c r="O82" s="36"/>
      <c r="P82" s="73"/>
      <c r="Q82" s="73"/>
      <c r="R82" s="73"/>
      <c r="S82" s="25">
        <f t="shared" si="2"/>
        <v>0</v>
      </c>
      <c r="T82" s="9"/>
    </row>
    <row r="83" spans="1:20" ht="41.4" x14ac:dyDescent="0.3">
      <c r="A83" s="9"/>
      <c r="B83" s="19" t="s">
        <v>1618</v>
      </c>
      <c r="C83" s="40">
        <v>2</v>
      </c>
      <c r="D83" s="40">
        <v>7</v>
      </c>
      <c r="E83" s="41" t="s">
        <v>532</v>
      </c>
      <c r="F83" s="41" t="s">
        <v>533</v>
      </c>
      <c r="G83" s="42" t="s">
        <v>40</v>
      </c>
      <c r="H83" s="43" t="s">
        <v>534</v>
      </c>
      <c r="I83" s="42" t="s">
        <v>535</v>
      </c>
      <c r="J83" s="43">
        <v>158</v>
      </c>
      <c r="K83" s="40" t="s">
        <v>7</v>
      </c>
      <c r="L83" s="40">
        <v>500</v>
      </c>
      <c r="M83" s="40">
        <v>15</v>
      </c>
      <c r="N83" s="42" t="s">
        <v>27</v>
      </c>
      <c r="O83" s="42" t="s">
        <v>10</v>
      </c>
      <c r="P83" s="73"/>
      <c r="Q83" s="73"/>
      <c r="R83" s="73"/>
      <c r="S83" s="25">
        <f t="shared" si="2"/>
        <v>0</v>
      </c>
      <c r="T83" s="9"/>
    </row>
    <row r="84" spans="1:20" ht="27.6" x14ac:dyDescent="0.3">
      <c r="A84" s="9"/>
      <c r="B84" s="19" t="s">
        <v>1619</v>
      </c>
      <c r="C84" s="40">
        <v>4</v>
      </c>
      <c r="D84" s="40">
        <v>7</v>
      </c>
      <c r="E84" s="35" t="s">
        <v>536</v>
      </c>
      <c r="F84" s="35" t="s">
        <v>537</v>
      </c>
      <c r="G84" s="38" t="s">
        <v>538</v>
      </c>
      <c r="H84" s="37" t="s">
        <v>539</v>
      </c>
      <c r="I84" s="38">
        <v>3503</v>
      </c>
      <c r="J84" s="37">
        <v>0</v>
      </c>
      <c r="K84" s="36" t="s">
        <v>30</v>
      </c>
      <c r="L84" s="36">
        <v>75</v>
      </c>
      <c r="M84" s="36">
        <v>75</v>
      </c>
      <c r="N84" s="36" t="s">
        <v>9</v>
      </c>
      <c r="O84" s="36" t="s">
        <v>22</v>
      </c>
      <c r="P84" s="73"/>
      <c r="Q84" s="73"/>
      <c r="R84" s="73"/>
      <c r="S84" s="25">
        <f t="shared" si="2"/>
        <v>0</v>
      </c>
      <c r="T84" s="9"/>
    </row>
    <row r="85" spans="1:20" x14ac:dyDescent="0.3">
      <c r="A85" s="9"/>
      <c r="B85" s="19" t="s">
        <v>1620</v>
      </c>
      <c r="C85" s="20">
        <v>2</v>
      </c>
      <c r="D85" s="20">
        <v>7</v>
      </c>
      <c r="E85" s="21" t="s">
        <v>540</v>
      </c>
      <c r="F85" s="21" t="s">
        <v>541</v>
      </c>
      <c r="G85" s="23" t="s">
        <v>542</v>
      </c>
      <c r="H85" s="22" t="s">
        <v>542</v>
      </c>
      <c r="I85" s="23" t="s">
        <v>542</v>
      </c>
      <c r="J85" s="22" t="s">
        <v>542</v>
      </c>
      <c r="K85" s="45" t="s">
        <v>542</v>
      </c>
      <c r="L85" s="45" t="s">
        <v>542</v>
      </c>
      <c r="M85" s="20" t="s">
        <v>542</v>
      </c>
      <c r="N85" s="20" t="s">
        <v>542</v>
      </c>
      <c r="O85" s="20" t="s">
        <v>542</v>
      </c>
      <c r="P85" s="73"/>
      <c r="Q85" s="73"/>
      <c r="R85" s="73"/>
      <c r="S85" s="25">
        <f t="shared" si="2"/>
        <v>0</v>
      </c>
      <c r="T85" s="9"/>
    </row>
    <row r="86" spans="1:20" ht="41.4" x14ac:dyDescent="0.3">
      <c r="A86" s="9"/>
      <c r="B86" s="19" t="s">
        <v>1621</v>
      </c>
      <c r="C86" s="40">
        <v>4</v>
      </c>
      <c r="D86" s="40">
        <v>7</v>
      </c>
      <c r="E86" s="41" t="s">
        <v>543</v>
      </c>
      <c r="F86" s="41" t="s">
        <v>544</v>
      </c>
      <c r="G86" s="42" t="s">
        <v>47</v>
      </c>
      <c r="H86" s="43" t="s">
        <v>545</v>
      </c>
      <c r="I86" s="42">
        <v>2126136</v>
      </c>
      <c r="J86" s="43">
        <v>289</v>
      </c>
      <c r="K86" s="42" t="s">
        <v>26</v>
      </c>
      <c r="L86" s="40">
        <v>175</v>
      </c>
      <c r="M86" s="40">
        <v>300</v>
      </c>
      <c r="N86" s="42" t="s">
        <v>9</v>
      </c>
      <c r="O86" s="42"/>
      <c r="P86" s="73"/>
      <c r="Q86" s="73"/>
      <c r="R86" s="73"/>
      <c r="S86" s="25">
        <f t="shared" si="2"/>
        <v>0</v>
      </c>
      <c r="T86" s="9"/>
    </row>
    <row r="87" spans="1:20" x14ac:dyDescent="0.3">
      <c r="A87" s="9"/>
      <c r="B87" s="19" t="s">
        <v>1844</v>
      </c>
      <c r="C87" s="20">
        <v>5</v>
      </c>
      <c r="D87" s="20">
        <v>7</v>
      </c>
      <c r="E87" s="21" t="s">
        <v>546</v>
      </c>
      <c r="F87" s="21" t="s">
        <v>547</v>
      </c>
      <c r="G87" s="23" t="s">
        <v>8</v>
      </c>
      <c r="H87" s="22" t="s">
        <v>8</v>
      </c>
      <c r="I87" s="23" t="s">
        <v>8</v>
      </c>
      <c r="J87" s="22" t="s">
        <v>8</v>
      </c>
      <c r="K87" s="20" t="s">
        <v>30</v>
      </c>
      <c r="L87" s="20">
        <v>5000</v>
      </c>
      <c r="M87" s="20" t="s">
        <v>8</v>
      </c>
      <c r="N87" s="20" t="s">
        <v>99</v>
      </c>
      <c r="O87" s="20" t="s">
        <v>8</v>
      </c>
      <c r="P87" s="73"/>
      <c r="Q87" s="73"/>
      <c r="R87" s="73"/>
      <c r="S87" s="25">
        <f t="shared" si="2"/>
        <v>0</v>
      </c>
      <c r="T87" s="9"/>
    </row>
    <row r="88" spans="1:20" x14ac:dyDescent="0.3">
      <c r="A88" s="9"/>
      <c r="B88" s="19" t="s">
        <v>1622</v>
      </c>
      <c r="C88" s="20">
        <v>4</v>
      </c>
      <c r="D88" s="20">
        <v>7</v>
      </c>
      <c r="E88" s="21" t="s">
        <v>548</v>
      </c>
      <c r="F88" s="21" t="s">
        <v>549</v>
      </c>
      <c r="G88" s="23" t="s">
        <v>15</v>
      </c>
      <c r="H88" s="22" t="s">
        <v>8</v>
      </c>
      <c r="I88" s="23" t="s">
        <v>8</v>
      </c>
      <c r="J88" s="22" t="s">
        <v>8</v>
      </c>
      <c r="K88" s="20" t="s">
        <v>7</v>
      </c>
      <c r="L88" s="20">
        <v>250</v>
      </c>
      <c r="M88" s="20">
        <v>40</v>
      </c>
      <c r="N88" s="20" t="s">
        <v>9</v>
      </c>
      <c r="O88" s="20"/>
      <c r="P88" s="73"/>
      <c r="Q88" s="73"/>
      <c r="R88" s="73"/>
      <c r="S88" s="25">
        <f t="shared" si="2"/>
        <v>0</v>
      </c>
      <c r="T88" s="9"/>
    </row>
    <row r="89" spans="1:20" x14ac:dyDescent="0.3">
      <c r="A89" s="9"/>
      <c r="B89" s="19" t="s">
        <v>1623</v>
      </c>
      <c r="C89" s="20">
        <v>1</v>
      </c>
      <c r="D89" s="20">
        <v>7</v>
      </c>
      <c r="E89" s="21" t="s">
        <v>550</v>
      </c>
      <c r="F89" s="21" t="s">
        <v>551</v>
      </c>
      <c r="G89" s="23" t="s">
        <v>15</v>
      </c>
      <c r="H89" s="22">
        <v>2594090100</v>
      </c>
      <c r="I89" s="23"/>
      <c r="J89" s="22"/>
      <c r="K89" s="20" t="s">
        <v>30</v>
      </c>
      <c r="L89" s="20" t="s">
        <v>8</v>
      </c>
      <c r="M89" s="20">
        <v>10</v>
      </c>
      <c r="N89" s="20" t="s">
        <v>31</v>
      </c>
      <c r="O89" s="20"/>
      <c r="P89" s="73"/>
      <c r="Q89" s="73"/>
      <c r="R89" s="73"/>
      <c r="S89" s="25">
        <f t="shared" si="2"/>
        <v>0</v>
      </c>
      <c r="T89" s="9"/>
    </row>
    <row r="90" spans="1:20" x14ac:dyDescent="0.3">
      <c r="A90" s="9"/>
      <c r="B90" s="19" t="s">
        <v>1624</v>
      </c>
      <c r="C90" s="40">
        <v>4</v>
      </c>
      <c r="D90" s="40">
        <v>7</v>
      </c>
      <c r="E90" s="41" t="s">
        <v>552</v>
      </c>
      <c r="F90" s="41" t="s">
        <v>553</v>
      </c>
      <c r="G90" s="42" t="s">
        <v>110</v>
      </c>
      <c r="H90" s="43" t="s">
        <v>0</v>
      </c>
      <c r="I90" s="42"/>
      <c r="J90" s="43"/>
      <c r="K90" s="40" t="s">
        <v>7</v>
      </c>
      <c r="L90" s="40">
        <v>200</v>
      </c>
      <c r="M90" s="40">
        <v>175</v>
      </c>
      <c r="N90" s="42" t="s">
        <v>9</v>
      </c>
      <c r="O90" s="42" t="s">
        <v>10</v>
      </c>
      <c r="P90" s="73"/>
      <c r="Q90" s="73"/>
      <c r="R90" s="73"/>
      <c r="S90" s="25">
        <f t="shared" si="2"/>
        <v>0</v>
      </c>
      <c r="T90" s="9"/>
    </row>
    <row r="91" spans="1:20" x14ac:dyDescent="0.3">
      <c r="A91" s="9"/>
      <c r="B91" s="19" t="s">
        <v>1625</v>
      </c>
      <c r="C91" s="26">
        <v>4</v>
      </c>
      <c r="D91" s="26">
        <v>7</v>
      </c>
      <c r="E91" s="27" t="s">
        <v>554</v>
      </c>
      <c r="F91" s="27" t="s">
        <v>555</v>
      </c>
      <c r="G91" s="29" t="s">
        <v>8</v>
      </c>
      <c r="H91" s="28" t="s">
        <v>8</v>
      </c>
      <c r="I91" s="29" t="s">
        <v>8</v>
      </c>
      <c r="J91" s="28" t="s">
        <v>8</v>
      </c>
      <c r="K91" s="26" t="s">
        <v>7</v>
      </c>
      <c r="L91" s="26">
        <v>200</v>
      </c>
      <c r="M91" s="26" t="s">
        <v>8</v>
      </c>
      <c r="N91" s="26" t="s">
        <v>9</v>
      </c>
      <c r="O91" s="26" t="s">
        <v>8</v>
      </c>
      <c r="P91" s="73"/>
      <c r="Q91" s="73"/>
      <c r="R91" s="73"/>
      <c r="S91" s="25">
        <f t="shared" si="2"/>
        <v>0</v>
      </c>
      <c r="T91" s="9"/>
    </row>
    <row r="92" spans="1:20" x14ac:dyDescent="0.3">
      <c r="A92" s="9"/>
      <c r="B92" s="19" t="s">
        <v>1626</v>
      </c>
      <c r="C92" s="47">
        <v>1</v>
      </c>
      <c r="D92" s="47">
        <v>7</v>
      </c>
      <c r="E92" s="27" t="s">
        <v>556</v>
      </c>
      <c r="F92" s="27" t="s">
        <v>557</v>
      </c>
      <c r="G92" s="29" t="s">
        <v>15</v>
      </c>
      <c r="H92" s="28">
        <v>2590710100</v>
      </c>
      <c r="I92" s="29"/>
      <c r="J92" s="28"/>
      <c r="K92" s="26" t="s">
        <v>30</v>
      </c>
      <c r="L92" s="26" t="s">
        <v>8</v>
      </c>
      <c r="M92" s="26">
        <v>15</v>
      </c>
      <c r="N92" s="26" t="s">
        <v>31</v>
      </c>
      <c r="O92" s="26"/>
      <c r="P92" s="73"/>
      <c r="Q92" s="73"/>
      <c r="R92" s="73"/>
      <c r="S92" s="25">
        <f t="shared" si="2"/>
        <v>0</v>
      </c>
      <c r="T92" s="9"/>
    </row>
    <row r="93" spans="1:20" ht="27.6" x14ac:dyDescent="0.3">
      <c r="A93" s="9"/>
      <c r="B93" s="19" t="s">
        <v>1627</v>
      </c>
      <c r="C93" s="20">
        <v>4</v>
      </c>
      <c r="D93" s="20">
        <v>7</v>
      </c>
      <c r="E93" s="21" t="s">
        <v>558</v>
      </c>
      <c r="F93" s="21" t="s">
        <v>559</v>
      </c>
      <c r="G93" s="23" t="s">
        <v>15</v>
      </c>
      <c r="H93" s="22">
        <v>12474220200</v>
      </c>
      <c r="I93" s="23">
        <v>2108532</v>
      </c>
      <c r="J93" s="22">
        <v>151.69999999999999</v>
      </c>
      <c r="K93" s="20" t="s">
        <v>26</v>
      </c>
      <c r="L93" s="20">
        <v>500</v>
      </c>
      <c r="M93" s="20">
        <v>500</v>
      </c>
      <c r="N93" s="20" t="s">
        <v>9</v>
      </c>
      <c r="O93" s="20" t="s">
        <v>22</v>
      </c>
      <c r="P93" s="73"/>
      <c r="Q93" s="73"/>
      <c r="R93" s="73"/>
      <c r="S93" s="25">
        <f t="shared" si="2"/>
        <v>0</v>
      </c>
      <c r="T93" s="9"/>
    </row>
    <row r="94" spans="1:20" ht="27.6" x14ac:dyDescent="0.3">
      <c r="A94" s="9"/>
      <c r="B94" s="19" t="s">
        <v>1628</v>
      </c>
      <c r="C94" s="40">
        <v>4</v>
      </c>
      <c r="D94" s="40">
        <v>7</v>
      </c>
      <c r="E94" s="41" t="s">
        <v>560</v>
      </c>
      <c r="F94" s="41" t="s">
        <v>561</v>
      </c>
      <c r="G94" s="42" t="s">
        <v>47</v>
      </c>
      <c r="H94" s="43" t="s">
        <v>562</v>
      </c>
      <c r="I94" s="42" t="s">
        <v>563</v>
      </c>
      <c r="J94" s="43" t="s">
        <v>564</v>
      </c>
      <c r="K94" s="40" t="s">
        <v>26</v>
      </c>
      <c r="L94" s="40">
        <v>275</v>
      </c>
      <c r="M94" s="40">
        <v>250</v>
      </c>
      <c r="N94" s="40" t="s">
        <v>9</v>
      </c>
      <c r="O94" s="40" t="s">
        <v>22</v>
      </c>
      <c r="P94" s="73"/>
      <c r="Q94" s="73"/>
      <c r="R94" s="73"/>
      <c r="S94" s="25">
        <f t="shared" si="2"/>
        <v>0</v>
      </c>
      <c r="T94" s="9"/>
    </row>
    <row r="95" spans="1:20" ht="27.6" x14ac:dyDescent="0.3">
      <c r="A95" s="9"/>
      <c r="B95" s="19" t="s">
        <v>1629</v>
      </c>
      <c r="C95" s="40">
        <v>4</v>
      </c>
      <c r="D95" s="40">
        <v>7</v>
      </c>
      <c r="E95" s="41" t="s">
        <v>565</v>
      </c>
      <c r="F95" s="41" t="s">
        <v>566</v>
      </c>
      <c r="G95" s="42" t="s">
        <v>47</v>
      </c>
      <c r="H95" s="43" t="s">
        <v>567</v>
      </c>
      <c r="I95" s="42">
        <v>362902</v>
      </c>
      <c r="J95" s="43">
        <v>386</v>
      </c>
      <c r="K95" s="40" t="s">
        <v>26</v>
      </c>
      <c r="L95" s="40">
        <v>275</v>
      </c>
      <c r="M95" s="40">
        <v>40</v>
      </c>
      <c r="N95" s="40" t="s">
        <v>9</v>
      </c>
      <c r="O95" s="40" t="s">
        <v>22</v>
      </c>
      <c r="P95" s="73"/>
      <c r="Q95" s="73"/>
      <c r="R95" s="73"/>
      <c r="S95" s="25">
        <f t="shared" si="2"/>
        <v>0</v>
      </c>
      <c r="T95" s="9"/>
    </row>
    <row r="96" spans="1:20" x14ac:dyDescent="0.3">
      <c r="A96" s="9"/>
      <c r="B96" s="19" t="s">
        <v>1630</v>
      </c>
      <c r="C96" s="47">
        <v>4</v>
      </c>
      <c r="D96" s="47">
        <v>7</v>
      </c>
      <c r="E96" s="27" t="s">
        <v>568</v>
      </c>
      <c r="F96" s="27" t="s">
        <v>569</v>
      </c>
      <c r="G96" s="29" t="s">
        <v>245</v>
      </c>
      <c r="H96" s="28"/>
      <c r="I96" s="29"/>
      <c r="J96" s="28"/>
      <c r="K96" s="26"/>
      <c r="L96" s="26" t="s">
        <v>8</v>
      </c>
      <c r="M96" s="26">
        <v>360</v>
      </c>
      <c r="N96" s="26" t="s">
        <v>9</v>
      </c>
      <c r="O96" s="26" t="s">
        <v>8</v>
      </c>
      <c r="P96" s="73"/>
      <c r="Q96" s="73"/>
      <c r="R96" s="73"/>
      <c r="S96" s="25">
        <f t="shared" si="2"/>
        <v>0</v>
      </c>
      <c r="T96" s="9"/>
    </row>
    <row r="97" spans="1:20" ht="27.6" x14ac:dyDescent="0.3">
      <c r="A97" s="9"/>
      <c r="B97" s="19" t="s">
        <v>1631</v>
      </c>
      <c r="C97" s="40">
        <v>4</v>
      </c>
      <c r="D97" s="40">
        <v>7</v>
      </c>
      <c r="E97" s="41" t="s">
        <v>570</v>
      </c>
      <c r="F97" s="41" t="s">
        <v>571</v>
      </c>
      <c r="G97" s="42" t="s">
        <v>572</v>
      </c>
      <c r="H97" s="43" t="s">
        <v>573</v>
      </c>
      <c r="I97" s="42">
        <v>77698</v>
      </c>
      <c r="J97" s="43" t="s">
        <v>574</v>
      </c>
      <c r="K97" s="42" t="s">
        <v>26</v>
      </c>
      <c r="L97" s="40">
        <v>250</v>
      </c>
      <c r="M97" s="40">
        <v>50</v>
      </c>
      <c r="N97" s="42" t="s">
        <v>9</v>
      </c>
      <c r="O97" s="42" t="s">
        <v>10</v>
      </c>
      <c r="P97" s="73"/>
      <c r="Q97" s="73"/>
      <c r="R97" s="73"/>
      <c r="S97" s="25">
        <f t="shared" si="2"/>
        <v>0</v>
      </c>
      <c r="T97" s="9"/>
    </row>
    <row r="98" spans="1:20" x14ac:dyDescent="0.3">
      <c r="A98" s="9"/>
      <c r="B98" s="19" t="s">
        <v>1632</v>
      </c>
      <c r="C98" s="20">
        <v>1</v>
      </c>
      <c r="D98" s="20">
        <v>8</v>
      </c>
      <c r="E98" s="21" t="s">
        <v>575</v>
      </c>
      <c r="F98" s="21" t="s">
        <v>576</v>
      </c>
      <c r="G98" s="23" t="s">
        <v>15</v>
      </c>
      <c r="H98" s="22">
        <v>2594480100</v>
      </c>
      <c r="I98" s="23"/>
      <c r="J98" s="22"/>
      <c r="K98" s="20" t="s">
        <v>30</v>
      </c>
      <c r="L98" s="20" t="s">
        <v>8</v>
      </c>
      <c r="M98" s="20">
        <v>30</v>
      </c>
      <c r="N98" s="20" t="s">
        <v>31</v>
      </c>
      <c r="O98" s="20"/>
      <c r="P98" s="73"/>
      <c r="Q98" s="73"/>
      <c r="R98" s="73"/>
      <c r="S98" s="25">
        <f t="shared" si="2"/>
        <v>0</v>
      </c>
      <c r="T98" s="9"/>
    </row>
    <row r="99" spans="1:20" x14ac:dyDescent="0.3">
      <c r="A99" s="9"/>
      <c r="B99" s="19" t="s">
        <v>1633</v>
      </c>
      <c r="C99" s="40">
        <v>2</v>
      </c>
      <c r="D99" s="40">
        <v>8</v>
      </c>
      <c r="E99" s="35" t="s">
        <v>577</v>
      </c>
      <c r="F99" s="35" t="s">
        <v>577</v>
      </c>
      <c r="G99" s="38" t="s">
        <v>8</v>
      </c>
      <c r="H99" s="37" t="s">
        <v>8</v>
      </c>
      <c r="I99" s="38" t="s">
        <v>8</v>
      </c>
      <c r="J99" s="37" t="s">
        <v>8</v>
      </c>
      <c r="K99" s="36" t="s">
        <v>8</v>
      </c>
      <c r="L99" s="36" t="s">
        <v>8</v>
      </c>
      <c r="M99" s="36" t="s">
        <v>8</v>
      </c>
      <c r="N99" s="36" t="s">
        <v>8</v>
      </c>
      <c r="O99" s="36" t="s">
        <v>8</v>
      </c>
      <c r="P99" s="73"/>
      <c r="Q99" s="73"/>
      <c r="R99" s="73"/>
      <c r="S99" s="25">
        <f t="shared" si="2"/>
        <v>0</v>
      </c>
      <c r="T99" s="9"/>
    </row>
    <row r="100" spans="1:20" x14ac:dyDescent="0.3">
      <c r="A100" s="9"/>
      <c r="B100" s="19" t="s">
        <v>1634</v>
      </c>
      <c r="C100" s="20">
        <v>2</v>
      </c>
      <c r="D100" s="20">
        <v>8</v>
      </c>
      <c r="E100" s="21" t="s">
        <v>578</v>
      </c>
      <c r="F100" s="21" t="s">
        <v>579</v>
      </c>
      <c r="G100" s="23" t="s">
        <v>8</v>
      </c>
      <c r="H100" s="22" t="s">
        <v>8</v>
      </c>
      <c r="I100" s="23" t="s">
        <v>8</v>
      </c>
      <c r="J100" s="22" t="s">
        <v>8</v>
      </c>
      <c r="K100" s="45" t="s">
        <v>8</v>
      </c>
      <c r="L100" s="48" t="s">
        <v>8</v>
      </c>
      <c r="M100" s="20" t="s">
        <v>8</v>
      </c>
      <c r="N100" s="20" t="s">
        <v>8</v>
      </c>
      <c r="O100" s="20" t="s">
        <v>8</v>
      </c>
      <c r="P100" s="73"/>
      <c r="Q100" s="73"/>
      <c r="R100" s="73"/>
      <c r="S100" s="25">
        <f t="shared" si="2"/>
        <v>0</v>
      </c>
      <c r="T100" s="9"/>
    </row>
    <row r="101" spans="1:20" x14ac:dyDescent="0.3">
      <c r="A101" s="9"/>
      <c r="B101" s="19" t="s">
        <v>1635</v>
      </c>
      <c r="C101" s="40">
        <v>4</v>
      </c>
      <c r="D101" s="40">
        <v>8</v>
      </c>
      <c r="E101" s="41" t="s">
        <v>580</v>
      </c>
      <c r="F101" s="41" t="s">
        <v>581</v>
      </c>
      <c r="G101" s="42" t="s">
        <v>8</v>
      </c>
      <c r="H101" s="43" t="s">
        <v>8</v>
      </c>
      <c r="I101" s="42" t="s">
        <v>8</v>
      </c>
      <c r="J101" s="43" t="s">
        <v>8</v>
      </c>
      <c r="K101" s="42" t="s">
        <v>8</v>
      </c>
      <c r="L101" s="40" t="s">
        <v>8</v>
      </c>
      <c r="M101" s="40" t="s">
        <v>582</v>
      </c>
      <c r="N101" s="42" t="s">
        <v>9</v>
      </c>
      <c r="O101" s="42" t="s">
        <v>8</v>
      </c>
      <c r="P101" s="73"/>
      <c r="Q101" s="73"/>
      <c r="R101" s="73"/>
      <c r="S101" s="25">
        <f t="shared" si="2"/>
        <v>0</v>
      </c>
      <c r="T101" s="9"/>
    </row>
    <row r="102" spans="1:20" ht="27.6" x14ac:dyDescent="0.3">
      <c r="A102" s="9"/>
      <c r="B102" s="19" t="s">
        <v>1636</v>
      </c>
      <c r="C102" s="26">
        <v>4</v>
      </c>
      <c r="D102" s="26">
        <v>8</v>
      </c>
      <c r="E102" s="35" t="s">
        <v>583</v>
      </c>
      <c r="F102" s="35" t="s">
        <v>584</v>
      </c>
      <c r="G102" s="38" t="s">
        <v>40</v>
      </c>
      <c r="H102" s="37"/>
      <c r="I102" s="38"/>
      <c r="J102" s="37"/>
      <c r="K102" s="36" t="s">
        <v>7</v>
      </c>
      <c r="L102" s="36" t="s">
        <v>8</v>
      </c>
      <c r="M102" s="36">
        <v>30</v>
      </c>
      <c r="N102" s="36" t="s">
        <v>9</v>
      </c>
      <c r="O102" s="38" t="s">
        <v>10</v>
      </c>
      <c r="P102" s="73"/>
      <c r="Q102" s="73"/>
      <c r="R102" s="73"/>
      <c r="S102" s="25">
        <f t="shared" si="2"/>
        <v>0</v>
      </c>
      <c r="T102" s="9"/>
    </row>
    <row r="103" spans="1:20" ht="27.6" x14ac:dyDescent="0.3">
      <c r="A103" s="9"/>
      <c r="B103" s="19" t="s">
        <v>1637</v>
      </c>
      <c r="C103" s="26">
        <v>4</v>
      </c>
      <c r="D103" s="26">
        <v>8</v>
      </c>
      <c r="E103" s="27" t="s">
        <v>585</v>
      </c>
      <c r="F103" s="27" t="s">
        <v>586</v>
      </c>
      <c r="G103" s="29" t="s">
        <v>47</v>
      </c>
      <c r="H103" s="28" t="s">
        <v>587</v>
      </c>
      <c r="I103" s="29">
        <v>356060</v>
      </c>
      <c r="J103" s="28">
        <v>228.2</v>
      </c>
      <c r="K103" s="29" t="s">
        <v>26</v>
      </c>
      <c r="L103" s="29" t="s">
        <v>8</v>
      </c>
      <c r="M103" s="26">
        <v>35</v>
      </c>
      <c r="N103" s="26" t="s">
        <v>9</v>
      </c>
      <c r="O103" s="26" t="s">
        <v>22</v>
      </c>
      <c r="P103" s="73"/>
      <c r="Q103" s="73"/>
      <c r="R103" s="73"/>
      <c r="S103" s="25">
        <f t="shared" si="2"/>
        <v>0</v>
      </c>
      <c r="T103" s="9"/>
    </row>
    <row r="104" spans="1:20" ht="27.6" x14ac:dyDescent="0.3">
      <c r="A104" s="9"/>
      <c r="B104" s="19" t="s">
        <v>1638</v>
      </c>
      <c r="C104" s="40">
        <v>4</v>
      </c>
      <c r="D104" s="40">
        <v>8</v>
      </c>
      <c r="E104" s="41" t="s">
        <v>588</v>
      </c>
      <c r="F104" s="41" t="s">
        <v>589</v>
      </c>
      <c r="G104" s="42" t="s">
        <v>15</v>
      </c>
      <c r="H104" s="43">
        <v>14111610100</v>
      </c>
      <c r="I104" s="42">
        <v>2114959</v>
      </c>
      <c r="J104" s="43" t="s">
        <v>590</v>
      </c>
      <c r="K104" s="42" t="s">
        <v>26</v>
      </c>
      <c r="L104" s="42">
        <v>150</v>
      </c>
      <c r="M104" s="40">
        <v>100</v>
      </c>
      <c r="N104" s="40" t="s">
        <v>9</v>
      </c>
      <c r="O104" s="40" t="s">
        <v>22</v>
      </c>
      <c r="P104" s="73"/>
      <c r="Q104" s="73"/>
      <c r="R104" s="73"/>
      <c r="S104" s="25">
        <f t="shared" si="2"/>
        <v>0</v>
      </c>
      <c r="T104" s="9"/>
    </row>
    <row r="105" spans="1:20" ht="27.6" x14ac:dyDescent="0.3">
      <c r="A105" s="9"/>
      <c r="B105" s="19" t="s">
        <v>1639</v>
      </c>
      <c r="C105" s="20">
        <v>4</v>
      </c>
      <c r="D105" s="20">
        <v>8</v>
      </c>
      <c r="E105" s="21" t="s">
        <v>591</v>
      </c>
      <c r="F105" s="21" t="s">
        <v>589</v>
      </c>
      <c r="G105" s="23" t="s">
        <v>15</v>
      </c>
      <c r="H105" s="22">
        <v>13174360200</v>
      </c>
      <c r="I105" s="23">
        <v>2113306</v>
      </c>
      <c r="J105" s="22" t="s">
        <v>592</v>
      </c>
      <c r="K105" s="20" t="s">
        <v>26</v>
      </c>
      <c r="L105" s="20" t="s">
        <v>8</v>
      </c>
      <c r="M105" s="20">
        <v>300</v>
      </c>
      <c r="N105" s="20" t="s">
        <v>9</v>
      </c>
      <c r="O105" s="23" t="s">
        <v>10</v>
      </c>
      <c r="P105" s="73"/>
      <c r="Q105" s="73"/>
      <c r="R105" s="73"/>
      <c r="S105" s="25">
        <f t="shared" si="2"/>
        <v>0</v>
      </c>
      <c r="T105" s="9"/>
    </row>
    <row r="106" spans="1:20" ht="27.6" x14ac:dyDescent="0.3">
      <c r="A106" s="9"/>
      <c r="B106" s="19" t="s">
        <v>1640</v>
      </c>
      <c r="C106" s="40">
        <v>4</v>
      </c>
      <c r="D106" s="40">
        <v>8</v>
      </c>
      <c r="E106" s="41" t="s">
        <v>593</v>
      </c>
      <c r="F106" s="41" t="s">
        <v>594</v>
      </c>
      <c r="G106" s="42" t="s">
        <v>47</v>
      </c>
      <c r="H106" s="43" t="s">
        <v>595</v>
      </c>
      <c r="I106" s="42" t="s">
        <v>596</v>
      </c>
      <c r="J106" s="43">
        <v>949.5</v>
      </c>
      <c r="K106" s="42" t="s">
        <v>26</v>
      </c>
      <c r="L106" s="40" t="s">
        <v>8</v>
      </c>
      <c r="M106" s="40">
        <v>100</v>
      </c>
      <c r="N106" s="42" t="s">
        <v>9</v>
      </c>
      <c r="O106" s="42" t="s">
        <v>22</v>
      </c>
      <c r="P106" s="73"/>
      <c r="Q106" s="73"/>
      <c r="R106" s="73"/>
      <c r="S106" s="25">
        <f t="shared" si="2"/>
        <v>0</v>
      </c>
      <c r="T106" s="9"/>
    </row>
    <row r="107" spans="1:20" x14ac:dyDescent="0.3">
      <c r="A107" s="9"/>
      <c r="B107" s="19" t="s">
        <v>1641</v>
      </c>
      <c r="C107" s="20">
        <v>2</v>
      </c>
      <c r="D107" s="20">
        <v>8</v>
      </c>
      <c r="E107" s="21" t="s">
        <v>597</v>
      </c>
      <c r="F107" s="21" t="s">
        <v>598</v>
      </c>
      <c r="G107" s="23" t="s">
        <v>8</v>
      </c>
      <c r="H107" s="22" t="s">
        <v>8</v>
      </c>
      <c r="I107" s="23" t="s">
        <v>8</v>
      </c>
      <c r="J107" s="22" t="s">
        <v>8</v>
      </c>
      <c r="K107" s="20" t="s">
        <v>8</v>
      </c>
      <c r="L107" s="20" t="s">
        <v>8</v>
      </c>
      <c r="M107" s="20" t="s">
        <v>8</v>
      </c>
      <c r="N107" s="20" t="s">
        <v>8</v>
      </c>
      <c r="O107" s="20" t="s">
        <v>8</v>
      </c>
      <c r="P107" s="73"/>
      <c r="Q107" s="73"/>
      <c r="R107" s="73"/>
      <c r="S107" s="25">
        <f t="shared" si="2"/>
        <v>0</v>
      </c>
      <c r="T107" s="9"/>
    </row>
    <row r="108" spans="1:20" ht="27.6" x14ac:dyDescent="0.3">
      <c r="A108" s="9"/>
      <c r="B108" s="19" t="s">
        <v>1642</v>
      </c>
      <c r="C108" s="40">
        <v>4</v>
      </c>
      <c r="D108" s="40">
        <v>8</v>
      </c>
      <c r="E108" s="41" t="s">
        <v>599</v>
      </c>
      <c r="F108" s="41" t="s">
        <v>600</v>
      </c>
      <c r="G108" s="42" t="s">
        <v>40</v>
      </c>
      <c r="H108" s="43" t="s">
        <v>601</v>
      </c>
      <c r="I108" s="42">
        <v>74823049</v>
      </c>
      <c r="J108" s="43">
        <v>723</v>
      </c>
      <c r="K108" s="40" t="s">
        <v>26</v>
      </c>
      <c r="L108" s="40">
        <v>15</v>
      </c>
      <c r="M108" s="40">
        <v>30</v>
      </c>
      <c r="N108" s="42" t="s">
        <v>9</v>
      </c>
      <c r="O108" s="42" t="s">
        <v>10</v>
      </c>
      <c r="P108" s="73"/>
      <c r="Q108" s="73"/>
      <c r="R108" s="73"/>
      <c r="S108" s="25">
        <f t="shared" si="2"/>
        <v>0</v>
      </c>
      <c r="T108" s="9"/>
    </row>
    <row r="109" spans="1:20" x14ac:dyDescent="0.3">
      <c r="A109" s="9"/>
      <c r="B109" s="19" t="s">
        <v>1643</v>
      </c>
      <c r="C109" s="40">
        <v>2</v>
      </c>
      <c r="D109" s="40">
        <v>8</v>
      </c>
      <c r="E109" s="41" t="s">
        <v>602</v>
      </c>
      <c r="F109" s="41" t="s">
        <v>602</v>
      </c>
      <c r="G109" s="42" t="s">
        <v>8</v>
      </c>
      <c r="H109" s="43" t="s">
        <v>8</v>
      </c>
      <c r="I109" s="42" t="s">
        <v>8</v>
      </c>
      <c r="J109" s="43" t="s">
        <v>8</v>
      </c>
      <c r="K109" s="40" t="s">
        <v>8</v>
      </c>
      <c r="L109" s="40" t="s">
        <v>8</v>
      </c>
      <c r="M109" s="40" t="s">
        <v>8</v>
      </c>
      <c r="N109" s="42" t="s">
        <v>8</v>
      </c>
      <c r="O109" s="42" t="s">
        <v>8</v>
      </c>
      <c r="P109" s="73"/>
      <c r="Q109" s="73"/>
      <c r="R109" s="73"/>
      <c r="S109" s="25">
        <f t="shared" si="2"/>
        <v>0</v>
      </c>
      <c r="T109" s="9"/>
    </row>
    <row r="110" spans="1:20" x14ac:dyDescent="0.3">
      <c r="A110" s="9"/>
      <c r="B110" s="19" t="s">
        <v>1644</v>
      </c>
      <c r="C110" s="40">
        <v>4</v>
      </c>
      <c r="D110" s="40">
        <v>8</v>
      </c>
      <c r="E110" s="41" t="s">
        <v>603</v>
      </c>
      <c r="F110" s="41" t="s">
        <v>604</v>
      </c>
      <c r="G110" s="42" t="s">
        <v>245</v>
      </c>
      <c r="H110" s="43" t="s">
        <v>605</v>
      </c>
      <c r="I110" s="42" t="s">
        <v>8</v>
      </c>
      <c r="J110" s="43" t="s">
        <v>8</v>
      </c>
      <c r="K110" s="40" t="s">
        <v>7</v>
      </c>
      <c r="L110" s="40">
        <v>275</v>
      </c>
      <c r="M110" s="40">
        <v>30</v>
      </c>
      <c r="N110" s="42" t="s">
        <v>9</v>
      </c>
      <c r="O110" s="42"/>
      <c r="P110" s="73"/>
      <c r="Q110" s="73"/>
      <c r="R110" s="73"/>
      <c r="S110" s="25">
        <f t="shared" ref="S110:S135" si="3">SUM(P110:R110)</f>
        <v>0</v>
      </c>
      <c r="T110" s="9"/>
    </row>
    <row r="111" spans="1:20" ht="27.6" x14ac:dyDescent="0.3">
      <c r="A111" s="9"/>
      <c r="B111" s="19" t="s">
        <v>1645</v>
      </c>
      <c r="C111" s="40">
        <v>4</v>
      </c>
      <c r="D111" s="40">
        <v>8</v>
      </c>
      <c r="E111" s="41" t="s">
        <v>606</v>
      </c>
      <c r="F111" s="41" t="s">
        <v>607</v>
      </c>
      <c r="G111" s="42" t="s">
        <v>47</v>
      </c>
      <c r="H111" s="43" t="s">
        <v>608</v>
      </c>
      <c r="I111" s="42">
        <v>2237950</v>
      </c>
      <c r="J111" s="43">
        <v>79.900000000000006</v>
      </c>
      <c r="K111" s="40" t="s">
        <v>7</v>
      </c>
      <c r="L111" s="40" t="s">
        <v>8</v>
      </c>
      <c r="M111" s="40">
        <v>150</v>
      </c>
      <c r="N111" s="42" t="s">
        <v>9</v>
      </c>
      <c r="O111" s="42" t="s">
        <v>22</v>
      </c>
      <c r="P111" s="73"/>
      <c r="Q111" s="73"/>
      <c r="R111" s="73"/>
      <c r="S111" s="25">
        <f t="shared" si="3"/>
        <v>0</v>
      </c>
      <c r="T111" s="9"/>
    </row>
    <row r="112" spans="1:20" x14ac:dyDescent="0.3">
      <c r="A112" s="9"/>
      <c r="B112" s="19" t="s">
        <v>1646</v>
      </c>
      <c r="C112" s="40">
        <v>1</v>
      </c>
      <c r="D112" s="40">
        <v>8</v>
      </c>
      <c r="E112" s="41" t="s">
        <v>609</v>
      </c>
      <c r="F112" s="41" t="s">
        <v>610</v>
      </c>
      <c r="G112" s="42" t="s">
        <v>8</v>
      </c>
      <c r="H112" s="43">
        <v>2590750100</v>
      </c>
      <c r="I112" s="42" t="s">
        <v>8</v>
      </c>
      <c r="J112" s="43" t="s">
        <v>8</v>
      </c>
      <c r="K112" s="40" t="s">
        <v>30</v>
      </c>
      <c r="L112" s="40" t="s">
        <v>8</v>
      </c>
      <c r="M112" s="40">
        <v>15</v>
      </c>
      <c r="N112" s="42" t="s">
        <v>31</v>
      </c>
      <c r="O112" s="42" t="s">
        <v>8</v>
      </c>
      <c r="P112" s="73"/>
      <c r="Q112" s="73"/>
      <c r="R112" s="73"/>
      <c r="S112" s="25">
        <f t="shared" si="3"/>
        <v>0</v>
      </c>
      <c r="T112" s="9"/>
    </row>
    <row r="113" spans="1:20" ht="41.4" x14ac:dyDescent="0.3">
      <c r="A113" s="9"/>
      <c r="B113" s="19" t="s">
        <v>1647</v>
      </c>
      <c r="C113" s="40">
        <v>1</v>
      </c>
      <c r="D113" s="40">
        <v>8</v>
      </c>
      <c r="E113" s="41" t="s">
        <v>611</v>
      </c>
      <c r="F113" s="41" t="s">
        <v>612</v>
      </c>
      <c r="G113" s="42" t="s">
        <v>613</v>
      </c>
      <c r="H113" s="43" t="s">
        <v>614</v>
      </c>
      <c r="I113" s="42" t="s">
        <v>615</v>
      </c>
      <c r="J113" s="43" t="s">
        <v>616</v>
      </c>
      <c r="K113" s="40" t="s">
        <v>26</v>
      </c>
      <c r="L113" s="40">
        <v>180</v>
      </c>
      <c r="M113" s="40">
        <v>200</v>
      </c>
      <c r="N113" s="42" t="s">
        <v>37</v>
      </c>
      <c r="O113" s="42" t="s">
        <v>10</v>
      </c>
      <c r="P113" s="73"/>
      <c r="Q113" s="73"/>
      <c r="R113" s="73"/>
      <c r="S113" s="25">
        <f t="shared" si="3"/>
        <v>0</v>
      </c>
      <c r="T113" s="9"/>
    </row>
    <row r="114" spans="1:20" ht="27.6" x14ac:dyDescent="0.3">
      <c r="A114" s="9"/>
      <c r="B114" s="19" t="s">
        <v>1648</v>
      </c>
      <c r="C114" s="40">
        <v>2</v>
      </c>
      <c r="D114" s="40">
        <v>8</v>
      </c>
      <c r="E114" s="41" t="s">
        <v>617</v>
      </c>
      <c r="F114" s="41" t="s">
        <v>618</v>
      </c>
      <c r="G114" s="42" t="s">
        <v>8</v>
      </c>
      <c r="H114" s="43" t="s">
        <v>8</v>
      </c>
      <c r="I114" s="42" t="s">
        <v>8</v>
      </c>
      <c r="J114" s="43" t="s">
        <v>8</v>
      </c>
      <c r="K114" s="40" t="s">
        <v>8</v>
      </c>
      <c r="L114" s="40" t="s">
        <v>8</v>
      </c>
      <c r="M114" s="40" t="s">
        <v>8</v>
      </c>
      <c r="N114" s="42" t="s">
        <v>8</v>
      </c>
      <c r="O114" s="42" t="s">
        <v>8</v>
      </c>
      <c r="P114" s="73"/>
      <c r="Q114" s="73"/>
      <c r="R114" s="73"/>
      <c r="S114" s="25">
        <f t="shared" si="3"/>
        <v>0</v>
      </c>
      <c r="T114" s="9"/>
    </row>
    <row r="115" spans="1:20" ht="41.4" x14ac:dyDescent="0.3">
      <c r="A115" s="9"/>
      <c r="B115" s="19" t="s">
        <v>1649</v>
      </c>
      <c r="C115" s="40">
        <v>2</v>
      </c>
      <c r="D115" s="40">
        <v>8</v>
      </c>
      <c r="E115" s="41" t="s">
        <v>619</v>
      </c>
      <c r="F115" s="41" t="s">
        <v>620</v>
      </c>
      <c r="G115" s="42" t="s">
        <v>102</v>
      </c>
      <c r="H115" s="43" t="s">
        <v>621</v>
      </c>
      <c r="I115" s="42" t="s">
        <v>622</v>
      </c>
      <c r="J115" s="43">
        <v>0.5</v>
      </c>
      <c r="K115" s="40" t="s">
        <v>26</v>
      </c>
      <c r="L115" s="40">
        <v>1000</v>
      </c>
      <c r="M115" s="40">
        <v>300</v>
      </c>
      <c r="N115" s="42" t="s">
        <v>16</v>
      </c>
      <c r="O115" s="42" t="s">
        <v>22</v>
      </c>
      <c r="P115" s="73"/>
      <c r="Q115" s="73"/>
      <c r="R115" s="73"/>
      <c r="S115" s="25">
        <f t="shared" si="3"/>
        <v>0</v>
      </c>
      <c r="T115" s="9"/>
    </row>
    <row r="116" spans="1:20" ht="41.4" x14ac:dyDescent="0.3">
      <c r="A116" s="9"/>
      <c r="B116" s="19" t="s">
        <v>1650</v>
      </c>
      <c r="C116" s="40">
        <v>4</v>
      </c>
      <c r="D116" s="40">
        <v>8</v>
      </c>
      <c r="E116" s="41" t="s">
        <v>623</v>
      </c>
      <c r="F116" s="41" t="s">
        <v>624</v>
      </c>
      <c r="G116" s="42" t="s">
        <v>15</v>
      </c>
      <c r="H116" s="43" t="s">
        <v>8</v>
      </c>
      <c r="I116" s="42" t="s">
        <v>8</v>
      </c>
      <c r="J116" s="43" t="s">
        <v>8</v>
      </c>
      <c r="K116" s="40" t="s">
        <v>26</v>
      </c>
      <c r="L116" s="40">
        <v>100</v>
      </c>
      <c r="M116" s="40">
        <v>150</v>
      </c>
      <c r="N116" s="42" t="s">
        <v>9</v>
      </c>
      <c r="O116" s="42" t="s">
        <v>22</v>
      </c>
      <c r="P116" s="73"/>
      <c r="Q116" s="73"/>
      <c r="R116" s="73"/>
      <c r="S116" s="25">
        <f t="shared" si="3"/>
        <v>0</v>
      </c>
      <c r="T116" s="9"/>
    </row>
    <row r="117" spans="1:20" ht="27.6" x14ac:dyDescent="0.3">
      <c r="A117" s="9"/>
      <c r="B117" s="19" t="s">
        <v>1651</v>
      </c>
      <c r="C117" s="40">
        <v>1</v>
      </c>
      <c r="D117" s="40">
        <v>8</v>
      </c>
      <c r="E117" s="41" t="s">
        <v>625</v>
      </c>
      <c r="F117" s="41" t="s">
        <v>626</v>
      </c>
      <c r="G117" s="42" t="s">
        <v>8</v>
      </c>
      <c r="H117" s="43" t="s">
        <v>8</v>
      </c>
      <c r="I117" s="42" t="s">
        <v>8</v>
      </c>
      <c r="J117" s="43" t="s">
        <v>8</v>
      </c>
      <c r="K117" s="40" t="s">
        <v>7</v>
      </c>
      <c r="L117" s="40" t="s">
        <v>8</v>
      </c>
      <c r="M117" s="40" t="s">
        <v>8</v>
      </c>
      <c r="N117" s="42" t="s">
        <v>31</v>
      </c>
      <c r="O117" s="42" t="s">
        <v>8</v>
      </c>
      <c r="P117" s="73"/>
      <c r="Q117" s="73"/>
      <c r="R117" s="73"/>
      <c r="S117" s="25">
        <f t="shared" si="3"/>
        <v>0</v>
      </c>
      <c r="T117" s="9"/>
    </row>
    <row r="118" spans="1:20" x14ac:dyDescent="0.3">
      <c r="A118" s="9"/>
      <c r="B118" s="19" t="s">
        <v>1652</v>
      </c>
      <c r="C118" s="40">
        <v>2</v>
      </c>
      <c r="D118" s="40">
        <v>8</v>
      </c>
      <c r="E118" s="41" t="s">
        <v>627</v>
      </c>
      <c r="F118" s="41" t="s">
        <v>628</v>
      </c>
      <c r="G118" s="42" t="s">
        <v>8</v>
      </c>
      <c r="H118" s="43" t="s">
        <v>8</v>
      </c>
      <c r="I118" s="42" t="s">
        <v>8</v>
      </c>
      <c r="J118" s="43" t="s">
        <v>8</v>
      </c>
      <c r="K118" s="40"/>
      <c r="L118" s="40" t="s">
        <v>8</v>
      </c>
      <c r="M118" s="40" t="s">
        <v>8</v>
      </c>
      <c r="N118" s="42" t="s">
        <v>251</v>
      </c>
      <c r="O118" s="42" t="s">
        <v>8</v>
      </c>
      <c r="P118" s="73"/>
      <c r="Q118" s="73"/>
      <c r="R118" s="73"/>
      <c r="S118" s="25">
        <f t="shared" si="3"/>
        <v>0</v>
      </c>
      <c r="T118" s="9"/>
    </row>
    <row r="119" spans="1:20" ht="27.6" x14ac:dyDescent="0.3">
      <c r="A119" s="9"/>
      <c r="B119" s="19" t="s">
        <v>1653</v>
      </c>
      <c r="C119" s="40">
        <v>1</v>
      </c>
      <c r="D119" s="40">
        <v>8</v>
      </c>
      <c r="E119" s="41" t="s">
        <v>629</v>
      </c>
      <c r="F119" s="41" t="s">
        <v>630</v>
      </c>
      <c r="G119" s="42" t="s">
        <v>15</v>
      </c>
      <c r="H119" s="43">
        <v>2590700100</v>
      </c>
      <c r="I119" s="42"/>
      <c r="J119" s="43"/>
      <c r="K119" s="40" t="s">
        <v>30</v>
      </c>
      <c r="L119" s="40" t="s">
        <v>8</v>
      </c>
      <c r="M119" s="40">
        <v>15</v>
      </c>
      <c r="N119" s="42" t="s">
        <v>31</v>
      </c>
      <c r="O119" s="42"/>
      <c r="P119" s="73"/>
      <c r="Q119" s="73"/>
      <c r="R119" s="73"/>
      <c r="S119" s="25">
        <f t="shared" si="3"/>
        <v>0</v>
      </c>
      <c r="T119" s="9"/>
    </row>
    <row r="120" spans="1:20" ht="27.6" x14ac:dyDescent="0.3">
      <c r="A120" s="9"/>
      <c r="B120" s="19" t="s">
        <v>1654</v>
      </c>
      <c r="C120" s="40">
        <v>4</v>
      </c>
      <c r="D120" s="40">
        <v>8</v>
      </c>
      <c r="E120" s="41" t="s">
        <v>631</v>
      </c>
      <c r="F120" s="41" t="s">
        <v>632</v>
      </c>
      <c r="G120" s="42" t="s">
        <v>245</v>
      </c>
      <c r="H120" s="43" t="s">
        <v>633</v>
      </c>
      <c r="I120" s="42">
        <v>1174893615</v>
      </c>
      <c r="J120" s="43">
        <v>375</v>
      </c>
      <c r="K120" s="40" t="s">
        <v>26</v>
      </c>
      <c r="L120" s="40">
        <v>500</v>
      </c>
      <c r="M120" s="40">
        <v>50</v>
      </c>
      <c r="N120" s="42" t="s">
        <v>9</v>
      </c>
      <c r="O120" s="42" t="s">
        <v>10</v>
      </c>
      <c r="P120" s="73"/>
      <c r="Q120" s="73"/>
      <c r="R120" s="73"/>
      <c r="S120" s="25">
        <f t="shared" si="3"/>
        <v>0</v>
      </c>
      <c r="T120" s="9"/>
    </row>
    <row r="121" spans="1:20" x14ac:dyDescent="0.3">
      <c r="A121" s="9"/>
      <c r="B121" s="19" t="s">
        <v>1655</v>
      </c>
      <c r="C121" s="40">
        <v>4</v>
      </c>
      <c r="D121" s="40">
        <v>8</v>
      </c>
      <c r="E121" s="41" t="s">
        <v>634</v>
      </c>
      <c r="F121" s="41" t="s">
        <v>635</v>
      </c>
      <c r="G121" s="42" t="s">
        <v>542</v>
      </c>
      <c r="H121" s="43"/>
      <c r="I121" s="42"/>
      <c r="J121" s="43"/>
      <c r="K121" s="40" t="s">
        <v>7</v>
      </c>
      <c r="L121" s="40">
        <v>250</v>
      </c>
      <c r="M121" s="40"/>
      <c r="N121" s="42" t="s">
        <v>9</v>
      </c>
      <c r="O121" s="42" t="s">
        <v>542</v>
      </c>
      <c r="P121" s="73"/>
      <c r="Q121" s="73"/>
      <c r="R121" s="73"/>
      <c r="S121" s="25">
        <f t="shared" si="3"/>
        <v>0</v>
      </c>
      <c r="T121" s="9"/>
    </row>
    <row r="122" spans="1:20" x14ac:dyDescent="0.3">
      <c r="A122" s="9"/>
      <c r="B122" s="19" t="s">
        <v>1656</v>
      </c>
      <c r="C122" s="40">
        <v>4</v>
      </c>
      <c r="D122" s="40">
        <v>8</v>
      </c>
      <c r="E122" s="41" t="s">
        <v>636</v>
      </c>
      <c r="F122" s="41" t="s">
        <v>637</v>
      </c>
      <c r="G122" s="42" t="s">
        <v>638</v>
      </c>
      <c r="H122" s="43"/>
      <c r="I122" s="42"/>
      <c r="J122" s="43"/>
      <c r="K122" s="40" t="s">
        <v>7</v>
      </c>
      <c r="L122" s="40" t="s">
        <v>8</v>
      </c>
      <c r="M122" s="40">
        <v>75</v>
      </c>
      <c r="N122" s="42" t="s">
        <v>9</v>
      </c>
      <c r="O122" s="42" t="s">
        <v>22</v>
      </c>
      <c r="P122" s="73"/>
      <c r="Q122" s="73"/>
      <c r="R122" s="73"/>
      <c r="S122" s="25">
        <f t="shared" si="3"/>
        <v>0</v>
      </c>
      <c r="T122" s="9"/>
    </row>
    <row r="123" spans="1:20" ht="27.6" x14ac:dyDescent="0.3">
      <c r="A123" s="9"/>
      <c r="B123" s="19" t="s">
        <v>1657</v>
      </c>
      <c r="C123" s="40">
        <v>4</v>
      </c>
      <c r="D123" s="40">
        <v>8</v>
      </c>
      <c r="E123" s="41" t="s">
        <v>639</v>
      </c>
      <c r="F123" s="41" t="s">
        <v>640</v>
      </c>
      <c r="G123" s="42" t="s">
        <v>310</v>
      </c>
      <c r="H123" s="43" t="s">
        <v>641</v>
      </c>
      <c r="I123" s="42" t="s">
        <v>642</v>
      </c>
      <c r="J123" s="43">
        <v>375</v>
      </c>
      <c r="K123" s="40" t="s">
        <v>26</v>
      </c>
      <c r="L123" s="40">
        <v>147</v>
      </c>
      <c r="M123" s="40">
        <v>50</v>
      </c>
      <c r="N123" s="42" t="s">
        <v>9</v>
      </c>
      <c r="O123" s="42" t="s">
        <v>10</v>
      </c>
      <c r="P123" s="73"/>
      <c r="Q123" s="73"/>
      <c r="R123" s="73"/>
      <c r="S123" s="25">
        <f t="shared" si="3"/>
        <v>0</v>
      </c>
      <c r="T123" s="9"/>
    </row>
    <row r="124" spans="1:20" ht="27.6" x14ac:dyDescent="0.3">
      <c r="A124" s="9"/>
      <c r="B124" s="19" t="s">
        <v>1658</v>
      </c>
      <c r="C124" s="40">
        <v>4</v>
      </c>
      <c r="D124" s="40">
        <v>8</v>
      </c>
      <c r="E124" s="41" t="s">
        <v>643</v>
      </c>
      <c r="F124" s="41" t="s">
        <v>644</v>
      </c>
      <c r="G124" s="42" t="s">
        <v>15</v>
      </c>
      <c r="H124" s="43">
        <v>15737360300</v>
      </c>
      <c r="I124" s="42">
        <v>8428381</v>
      </c>
      <c r="J124" s="43">
        <v>0.5</v>
      </c>
      <c r="K124" s="40" t="s">
        <v>7</v>
      </c>
      <c r="L124" s="40">
        <v>150</v>
      </c>
      <c r="M124" s="40">
        <v>100</v>
      </c>
      <c r="N124" s="42" t="s">
        <v>9</v>
      </c>
      <c r="O124" s="42" t="s">
        <v>22</v>
      </c>
      <c r="P124" s="73"/>
      <c r="Q124" s="73"/>
      <c r="R124" s="73"/>
      <c r="S124" s="25">
        <f t="shared" si="3"/>
        <v>0</v>
      </c>
      <c r="T124" s="9"/>
    </row>
    <row r="125" spans="1:20" ht="41.4" x14ac:dyDescent="0.3">
      <c r="A125" s="9"/>
      <c r="B125" s="19" t="s">
        <v>1659</v>
      </c>
      <c r="C125" s="40">
        <v>4</v>
      </c>
      <c r="D125" s="40">
        <v>8</v>
      </c>
      <c r="E125" s="41" t="s">
        <v>645</v>
      </c>
      <c r="F125" s="41" t="s">
        <v>646</v>
      </c>
      <c r="G125" s="42" t="s">
        <v>47</v>
      </c>
      <c r="H125" s="43" t="s">
        <v>647</v>
      </c>
      <c r="I125" s="42">
        <v>788394</v>
      </c>
      <c r="J125" s="43">
        <v>345.5</v>
      </c>
      <c r="K125" s="40" t="s">
        <v>26</v>
      </c>
      <c r="L125" s="40">
        <v>135</v>
      </c>
      <c r="M125" s="40">
        <v>50</v>
      </c>
      <c r="N125" s="42" t="s">
        <v>9</v>
      </c>
      <c r="O125" s="42" t="s">
        <v>22</v>
      </c>
      <c r="P125" s="73"/>
      <c r="Q125" s="73"/>
      <c r="R125" s="73"/>
      <c r="S125" s="25">
        <f t="shared" si="3"/>
        <v>0</v>
      </c>
      <c r="T125" s="9"/>
    </row>
    <row r="126" spans="1:20" ht="41.4" x14ac:dyDescent="0.3">
      <c r="A126" s="9"/>
      <c r="B126" s="19" t="s">
        <v>1660</v>
      </c>
      <c r="C126" s="40">
        <v>1</v>
      </c>
      <c r="D126" s="40">
        <v>8</v>
      </c>
      <c r="E126" s="41" t="s">
        <v>648</v>
      </c>
      <c r="F126" s="41" t="s">
        <v>649</v>
      </c>
      <c r="G126" s="42" t="s">
        <v>3</v>
      </c>
      <c r="H126" s="43" t="s">
        <v>8</v>
      </c>
      <c r="I126" s="42" t="s">
        <v>8</v>
      </c>
      <c r="J126" s="43" t="s">
        <v>8</v>
      </c>
      <c r="K126" s="40" t="s">
        <v>26</v>
      </c>
      <c r="L126" s="40" t="s">
        <v>8</v>
      </c>
      <c r="M126" s="40">
        <v>100</v>
      </c>
      <c r="N126" s="42" t="s">
        <v>95</v>
      </c>
      <c r="O126" s="42" t="s">
        <v>248</v>
      </c>
      <c r="P126" s="73"/>
      <c r="Q126" s="73"/>
      <c r="R126" s="73"/>
      <c r="S126" s="25">
        <f t="shared" si="3"/>
        <v>0</v>
      </c>
      <c r="T126" s="9"/>
    </row>
    <row r="127" spans="1:20" ht="41.4" x14ac:dyDescent="0.3">
      <c r="A127" s="9"/>
      <c r="B127" s="19" t="s">
        <v>1661</v>
      </c>
      <c r="C127" s="40">
        <v>1</v>
      </c>
      <c r="D127" s="40">
        <v>8</v>
      </c>
      <c r="E127" s="41" t="s">
        <v>650</v>
      </c>
      <c r="F127" s="41" t="s">
        <v>649</v>
      </c>
      <c r="G127" s="42" t="s">
        <v>47</v>
      </c>
      <c r="H127" s="43" t="s">
        <v>651</v>
      </c>
      <c r="I127" s="42">
        <v>2304834</v>
      </c>
      <c r="J127" s="43" t="s">
        <v>652</v>
      </c>
      <c r="K127" s="40" t="s">
        <v>26</v>
      </c>
      <c r="L127" s="40" t="s">
        <v>8</v>
      </c>
      <c r="M127" s="40">
        <v>405</v>
      </c>
      <c r="N127" s="42" t="s">
        <v>95</v>
      </c>
      <c r="O127" s="42" t="s">
        <v>248</v>
      </c>
      <c r="P127" s="73"/>
      <c r="Q127" s="73"/>
      <c r="R127" s="73"/>
      <c r="S127" s="25">
        <f t="shared" si="3"/>
        <v>0</v>
      </c>
      <c r="T127" s="9"/>
    </row>
    <row r="128" spans="1:20" ht="41.4" x14ac:dyDescent="0.3">
      <c r="A128" s="9"/>
      <c r="B128" s="19" t="s">
        <v>1662</v>
      </c>
      <c r="C128" s="40">
        <v>1</v>
      </c>
      <c r="D128" s="40">
        <v>8</v>
      </c>
      <c r="E128" s="41" t="s">
        <v>653</v>
      </c>
      <c r="F128" s="41" t="s">
        <v>649</v>
      </c>
      <c r="G128" s="42" t="s">
        <v>81</v>
      </c>
      <c r="H128" s="43" t="s">
        <v>82</v>
      </c>
      <c r="I128" s="42" t="s">
        <v>654</v>
      </c>
      <c r="J128" s="43">
        <v>5890</v>
      </c>
      <c r="K128" s="40" t="s">
        <v>26</v>
      </c>
      <c r="L128" s="40" t="s">
        <v>655</v>
      </c>
      <c r="M128" s="40">
        <v>60</v>
      </c>
      <c r="N128" s="42" t="s">
        <v>95</v>
      </c>
      <c r="O128" s="42" t="s">
        <v>22</v>
      </c>
      <c r="P128" s="73"/>
      <c r="Q128" s="73"/>
      <c r="R128" s="73"/>
      <c r="S128" s="25">
        <f t="shared" si="3"/>
        <v>0</v>
      </c>
      <c r="T128" s="9"/>
    </row>
    <row r="129" spans="1:20" ht="41.4" x14ac:dyDescent="0.3">
      <c r="A129" s="9"/>
      <c r="B129" s="19" t="s">
        <v>1663</v>
      </c>
      <c r="C129" s="40">
        <v>1</v>
      </c>
      <c r="D129" s="40">
        <v>8</v>
      </c>
      <c r="E129" s="41" t="s">
        <v>656</v>
      </c>
      <c r="F129" s="41" t="s">
        <v>657</v>
      </c>
      <c r="G129" s="42" t="s">
        <v>3</v>
      </c>
      <c r="H129" s="43" t="s">
        <v>658</v>
      </c>
      <c r="I129" s="42" t="s">
        <v>659</v>
      </c>
      <c r="J129" s="43" t="s">
        <v>660</v>
      </c>
      <c r="K129" s="40" t="s">
        <v>26</v>
      </c>
      <c r="L129" s="40" t="s">
        <v>8</v>
      </c>
      <c r="M129" s="40">
        <v>230</v>
      </c>
      <c r="N129" s="42" t="s">
        <v>95</v>
      </c>
      <c r="O129" s="42" t="s">
        <v>22</v>
      </c>
      <c r="P129" s="73"/>
      <c r="Q129" s="73"/>
      <c r="R129" s="73"/>
      <c r="S129" s="25">
        <f t="shared" si="3"/>
        <v>0</v>
      </c>
      <c r="T129" s="9"/>
    </row>
    <row r="130" spans="1:20" ht="41.4" x14ac:dyDescent="0.3">
      <c r="A130" s="9"/>
      <c r="B130" s="19" t="s">
        <v>1664</v>
      </c>
      <c r="C130" s="40">
        <v>1</v>
      </c>
      <c r="D130" s="40">
        <v>8</v>
      </c>
      <c r="E130" s="41" t="s">
        <v>661</v>
      </c>
      <c r="F130" s="41" t="s">
        <v>657</v>
      </c>
      <c r="G130" s="42" t="s">
        <v>15</v>
      </c>
      <c r="H130" s="43" t="s">
        <v>8</v>
      </c>
      <c r="I130" s="42" t="s">
        <v>8</v>
      </c>
      <c r="J130" s="43" t="s">
        <v>8</v>
      </c>
      <c r="K130" s="40" t="s">
        <v>662</v>
      </c>
      <c r="L130" s="40" t="s">
        <v>8</v>
      </c>
      <c r="M130" s="40">
        <v>35</v>
      </c>
      <c r="N130" s="42" t="s">
        <v>95</v>
      </c>
      <c r="O130" s="42" t="s">
        <v>22</v>
      </c>
      <c r="P130" s="73"/>
      <c r="Q130" s="73"/>
      <c r="R130" s="73"/>
      <c r="S130" s="25">
        <f t="shared" si="3"/>
        <v>0</v>
      </c>
      <c r="T130" s="9"/>
    </row>
    <row r="131" spans="1:20" ht="27.6" x14ac:dyDescent="0.3">
      <c r="A131" s="9"/>
      <c r="B131" s="19" t="s">
        <v>1665</v>
      </c>
      <c r="C131" s="40">
        <v>1</v>
      </c>
      <c r="D131" s="40">
        <v>8</v>
      </c>
      <c r="E131" s="41" t="s">
        <v>663</v>
      </c>
      <c r="F131" s="41" t="s">
        <v>664</v>
      </c>
      <c r="G131" s="42" t="s">
        <v>3</v>
      </c>
      <c r="H131" s="43"/>
      <c r="I131" s="42"/>
      <c r="J131" s="43"/>
      <c r="K131" s="40" t="s">
        <v>26</v>
      </c>
      <c r="L131" s="40" t="s">
        <v>8</v>
      </c>
      <c r="M131" s="40">
        <v>100</v>
      </c>
      <c r="N131" s="42" t="s">
        <v>95</v>
      </c>
      <c r="O131" s="42" t="s">
        <v>22</v>
      </c>
      <c r="P131" s="73"/>
      <c r="Q131" s="73"/>
      <c r="R131" s="73"/>
      <c r="S131" s="25">
        <f t="shared" si="3"/>
        <v>0</v>
      </c>
      <c r="T131" s="9"/>
    </row>
    <row r="132" spans="1:20" ht="27.6" x14ac:dyDescent="0.3">
      <c r="A132" s="9"/>
      <c r="B132" s="19" t="s">
        <v>1666</v>
      </c>
      <c r="C132" s="40">
        <v>1</v>
      </c>
      <c r="D132" s="40">
        <v>8</v>
      </c>
      <c r="E132" s="41" t="s">
        <v>665</v>
      </c>
      <c r="F132" s="41" t="s">
        <v>664</v>
      </c>
      <c r="G132" s="42" t="s">
        <v>47</v>
      </c>
      <c r="H132" s="43" t="s">
        <v>666</v>
      </c>
      <c r="I132" s="42">
        <v>2006255</v>
      </c>
      <c r="J132" s="43">
        <v>492</v>
      </c>
      <c r="K132" s="40" t="s">
        <v>26</v>
      </c>
      <c r="L132" s="40" t="s">
        <v>8</v>
      </c>
      <c r="M132" s="40">
        <v>26</v>
      </c>
      <c r="N132" s="42" t="s">
        <v>95</v>
      </c>
      <c r="O132" s="42" t="s">
        <v>22</v>
      </c>
      <c r="P132" s="73"/>
      <c r="Q132" s="73"/>
      <c r="R132" s="73"/>
      <c r="S132" s="25">
        <f t="shared" si="3"/>
        <v>0</v>
      </c>
      <c r="T132" s="9"/>
    </row>
    <row r="133" spans="1:20" ht="41.4" x14ac:dyDescent="0.3">
      <c r="A133" s="9"/>
      <c r="B133" s="19" t="s">
        <v>1667</v>
      </c>
      <c r="C133" s="40">
        <v>1</v>
      </c>
      <c r="D133" s="40">
        <v>8</v>
      </c>
      <c r="E133" s="41" t="s">
        <v>667</v>
      </c>
      <c r="F133" s="41" t="s">
        <v>668</v>
      </c>
      <c r="G133" s="42" t="s">
        <v>3</v>
      </c>
      <c r="H133" s="43" t="s">
        <v>669</v>
      </c>
      <c r="I133" s="42" t="s">
        <v>670</v>
      </c>
      <c r="J133" s="43">
        <v>60.27</v>
      </c>
      <c r="K133" s="40" t="s">
        <v>26</v>
      </c>
      <c r="L133" s="40" t="s">
        <v>8</v>
      </c>
      <c r="M133" s="40" t="s">
        <v>671</v>
      </c>
      <c r="N133" s="42" t="s">
        <v>95</v>
      </c>
      <c r="O133" s="42" t="s">
        <v>22</v>
      </c>
      <c r="P133" s="73"/>
      <c r="Q133" s="73"/>
      <c r="R133" s="73"/>
      <c r="S133" s="25">
        <f t="shared" si="3"/>
        <v>0</v>
      </c>
      <c r="T133" s="9"/>
    </row>
    <row r="134" spans="1:20" ht="41.4" x14ac:dyDescent="0.3">
      <c r="A134" s="9"/>
      <c r="B134" s="19" t="s">
        <v>1668</v>
      </c>
      <c r="C134" s="40">
        <v>1</v>
      </c>
      <c r="D134" s="40">
        <v>8</v>
      </c>
      <c r="E134" s="41" t="s">
        <v>672</v>
      </c>
      <c r="F134" s="41" t="s">
        <v>668</v>
      </c>
      <c r="G134" s="42" t="s">
        <v>673</v>
      </c>
      <c r="H134" s="43" t="s">
        <v>674</v>
      </c>
      <c r="I134" s="42" t="s">
        <v>674</v>
      </c>
      <c r="J134" s="43">
        <v>60.27</v>
      </c>
      <c r="K134" s="40" t="s">
        <v>26</v>
      </c>
      <c r="L134" s="40" t="s">
        <v>8</v>
      </c>
      <c r="M134" s="40">
        <v>117</v>
      </c>
      <c r="N134" s="42" t="s">
        <v>95</v>
      </c>
      <c r="O134" s="42" t="s">
        <v>22</v>
      </c>
      <c r="P134" s="73"/>
      <c r="Q134" s="73"/>
      <c r="R134" s="73"/>
      <c r="S134" s="25">
        <f t="shared" si="3"/>
        <v>0</v>
      </c>
      <c r="T134" s="9"/>
    </row>
    <row r="135" spans="1:20" ht="28.2" thickBot="1" x14ac:dyDescent="0.35">
      <c r="A135" s="9"/>
      <c r="B135" s="19" t="s">
        <v>1669</v>
      </c>
      <c r="C135" s="40">
        <v>4</v>
      </c>
      <c r="D135" s="40">
        <v>8</v>
      </c>
      <c r="E135" s="41" t="s">
        <v>675</v>
      </c>
      <c r="F135" s="41" t="s">
        <v>676</v>
      </c>
      <c r="G135" s="42" t="s">
        <v>8</v>
      </c>
      <c r="H135" s="43" t="s">
        <v>8</v>
      </c>
      <c r="I135" s="42" t="s">
        <v>8</v>
      </c>
      <c r="J135" s="43" t="s">
        <v>8</v>
      </c>
      <c r="K135" s="40" t="s">
        <v>7</v>
      </c>
      <c r="L135" s="40" t="s">
        <v>8</v>
      </c>
      <c r="M135" s="40" t="s">
        <v>8</v>
      </c>
      <c r="N135" s="42" t="s">
        <v>9</v>
      </c>
      <c r="O135" s="42" t="s">
        <v>8</v>
      </c>
      <c r="P135" s="73"/>
      <c r="Q135" s="73"/>
      <c r="R135" s="73"/>
      <c r="S135" s="25">
        <f t="shared" si="3"/>
        <v>0</v>
      </c>
      <c r="T135" s="9"/>
    </row>
    <row r="136" spans="1:20" s="175" customFormat="1" ht="16.2" thickBot="1" x14ac:dyDescent="0.35">
      <c r="A136" s="62"/>
      <c r="B136" s="107" t="s">
        <v>913</v>
      </c>
      <c r="C136" s="108"/>
      <c r="D136" s="108"/>
      <c r="E136" s="108"/>
      <c r="F136" s="108"/>
      <c r="G136" s="108"/>
      <c r="H136" s="108"/>
      <c r="I136" s="108"/>
      <c r="J136" s="108"/>
      <c r="K136" s="108"/>
      <c r="L136" s="108"/>
      <c r="M136" s="108"/>
      <c r="N136" s="108"/>
      <c r="O136" s="109"/>
      <c r="P136" s="59">
        <f>SUM(P78:P135)</f>
        <v>0</v>
      </c>
      <c r="Q136" s="60">
        <f>SUM(Q78:Q135)</f>
        <v>0</v>
      </c>
      <c r="R136" s="60">
        <f>SUM(R78:R135)</f>
        <v>0</v>
      </c>
      <c r="S136" s="61">
        <f>SUM(S78:S135)</f>
        <v>0</v>
      </c>
      <c r="T136" s="62"/>
    </row>
    <row r="137" spans="1:20" x14ac:dyDescent="0.3">
      <c r="A137" s="9"/>
      <c r="B137" s="63"/>
      <c r="C137" s="64"/>
      <c r="D137" s="64"/>
      <c r="E137" s="65"/>
      <c r="F137" s="65"/>
      <c r="G137" s="67"/>
      <c r="H137" s="66"/>
      <c r="I137" s="67"/>
      <c r="J137" s="66"/>
      <c r="K137" s="64"/>
      <c r="L137" s="64"/>
      <c r="M137" s="64"/>
      <c r="N137" s="64"/>
      <c r="O137" s="72"/>
      <c r="P137" s="68"/>
      <c r="Q137" s="68"/>
      <c r="R137" s="68"/>
      <c r="S137" s="69"/>
      <c r="T137" s="9"/>
    </row>
    <row r="138" spans="1:20" x14ac:dyDescent="0.3">
      <c r="A138" s="9"/>
      <c r="B138" s="63"/>
      <c r="C138" s="64"/>
      <c r="D138" s="64"/>
      <c r="E138" s="65"/>
      <c r="F138" s="65"/>
      <c r="G138" s="67"/>
      <c r="H138" s="66"/>
      <c r="I138" s="67"/>
      <c r="J138" s="66"/>
      <c r="K138" s="64"/>
      <c r="L138" s="64"/>
      <c r="M138" s="64"/>
      <c r="N138" s="64"/>
      <c r="O138" s="72"/>
      <c r="P138" s="68"/>
      <c r="Q138" s="68"/>
      <c r="R138" s="68"/>
      <c r="S138" s="69"/>
      <c r="T138" s="9"/>
    </row>
    <row r="139" spans="1:20" x14ac:dyDescent="0.3">
      <c r="A139" s="9"/>
      <c r="B139" s="63"/>
      <c r="C139" s="64"/>
      <c r="D139" s="64"/>
      <c r="E139" s="65"/>
      <c r="F139" s="65"/>
      <c r="G139" s="67"/>
      <c r="H139" s="66"/>
      <c r="I139" s="67"/>
      <c r="J139" s="66"/>
      <c r="K139" s="64"/>
      <c r="L139" s="64"/>
      <c r="M139" s="64"/>
      <c r="N139" s="64"/>
      <c r="O139" s="72"/>
      <c r="P139" s="68"/>
      <c r="Q139" s="68"/>
      <c r="R139" s="68"/>
      <c r="S139" s="69"/>
      <c r="T139" s="9"/>
    </row>
    <row r="140" spans="1:20" ht="14.4" thickBot="1" x14ac:dyDescent="0.35">
      <c r="A140" s="9"/>
      <c r="B140" s="63"/>
      <c r="C140" s="64"/>
      <c r="D140" s="64"/>
      <c r="E140" s="65"/>
      <c r="F140" s="65"/>
      <c r="G140" s="67"/>
      <c r="H140" s="66"/>
      <c r="I140" s="67"/>
      <c r="J140" s="66"/>
      <c r="K140" s="64"/>
      <c r="L140" s="64"/>
      <c r="M140" s="64"/>
      <c r="N140" s="64"/>
      <c r="O140" s="72"/>
      <c r="P140" s="68"/>
      <c r="Q140" s="68"/>
      <c r="R140" s="68"/>
      <c r="S140" s="69"/>
      <c r="T140" s="9"/>
    </row>
    <row r="141" spans="1:20" s="173" customFormat="1" ht="18.600000000000001" thickBot="1" x14ac:dyDescent="0.35">
      <c r="A141" s="7"/>
      <c r="B141" s="110" t="s">
        <v>1670</v>
      </c>
      <c r="C141" s="111" t="s">
        <v>785</v>
      </c>
      <c r="D141" s="111"/>
      <c r="E141" s="111"/>
      <c r="F141" s="111"/>
      <c r="G141" s="111"/>
      <c r="H141" s="111"/>
      <c r="I141" s="111"/>
      <c r="J141" s="111"/>
      <c r="K141" s="111"/>
      <c r="L141" s="111"/>
      <c r="M141" s="111"/>
      <c r="N141" s="111"/>
      <c r="O141" s="111"/>
      <c r="P141" s="111"/>
      <c r="Q141" s="111"/>
      <c r="R141" s="111"/>
      <c r="S141" s="112"/>
      <c r="T141" s="7"/>
    </row>
    <row r="142" spans="1:20" x14ac:dyDescent="0.3">
      <c r="A142" s="9"/>
      <c r="B142" s="103"/>
      <c r="C142" s="104"/>
      <c r="D142" s="104"/>
      <c r="E142" s="104"/>
      <c r="F142" s="104"/>
      <c r="G142" s="104"/>
      <c r="H142" s="104"/>
      <c r="I142" s="104"/>
      <c r="J142" s="104"/>
      <c r="K142" s="104"/>
      <c r="L142" s="104"/>
      <c r="M142" s="104"/>
      <c r="N142" s="104"/>
      <c r="O142" s="104"/>
      <c r="P142" s="122" t="s">
        <v>694</v>
      </c>
      <c r="Q142" s="122"/>
      <c r="R142" s="122"/>
      <c r="S142" s="123"/>
      <c r="T142" s="9"/>
    </row>
    <row r="143" spans="1:20" s="174" customFormat="1" ht="41.4" x14ac:dyDescent="0.3">
      <c r="A143" s="18"/>
      <c r="B143" s="10" t="s">
        <v>1553</v>
      </c>
      <c r="C143" s="11" t="s">
        <v>681</v>
      </c>
      <c r="D143" s="11" t="s">
        <v>682</v>
      </c>
      <c r="E143" s="12" t="s">
        <v>683</v>
      </c>
      <c r="F143" s="12" t="s">
        <v>684</v>
      </c>
      <c r="G143" s="13" t="s">
        <v>700</v>
      </c>
      <c r="H143" s="14" t="s">
        <v>685</v>
      </c>
      <c r="I143" s="13" t="s">
        <v>686</v>
      </c>
      <c r="J143" s="14" t="s">
        <v>687</v>
      </c>
      <c r="K143" s="13" t="s">
        <v>688</v>
      </c>
      <c r="L143" s="13" t="s">
        <v>689</v>
      </c>
      <c r="M143" s="15" t="s">
        <v>0</v>
      </c>
      <c r="N143" s="13" t="s">
        <v>690</v>
      </c>
      <c r="O143" s="15" t="s">
        <v>691</v>
      </c>
      <c r="P143" s="16" t="s">
        <v>1873</v>
      </c>
      <c r="Q143" s="16" t="s">
        <v>692</v>
      </c>
      <c r="R143" s="16" t="s">
        <v>693</v>
      </c>
      <c r="S143" s="17" t="s">
        <v>699</v>
      </c>
      <c r="T143" s="18"/>
    </row>
    <row r="144" spans="1:20" ht="27.6" x14ac:dyDescent="0.3">
      <c r="A144" s="9"/>
      <c r="B144" s="19" t="s">
        <v>1671</v>
      </c>
      <c r="C144" s="20">
        <v>1</v>
      </c>
      <c r="D144" s="20">
        <v>7</v>
      </c>
      <c r="E144" s="21" t="s">
        <v>516</v>
      </c>
      <c r="F144" s="21" t="s">
        <v>517</v>
      </c>
      <c r="G144" s="23" t="s">
        <v>40</v>
      </c>
      <c r="H144" s="22" t="s">
        <v>518</v>
      </c>
      <c r="I144" s="23" t="s">
        <v>519</v>
      </c>
      <c r="J144" s="22" t="s">
        <v>520</v>
      </c>
      <c r="K144" s="20" t="s">
        <v>26</v>
      </c>
      <c r="L144" s="20">
        <v>100</v>
      </c>
      <c r="M144" s="20">
        <v>175</v>
      </c>
      <c r="N144" s="20" t="s">
        <v>37</v>
      </c>
      <c r="O144" s="20" t="s">
        <v>10</v>
      </c>
      <c r="P144" s="73"/>
      <c r="Q144" s="73"/>
      <c r="R144" s="73"/>
      <c r="S144" s="25">
        <f t="shared" ref="S144:S175" si="4">SUM(P144:R144)</f>
        <v>0</v>
      </c>
      <c r="T144" s="9"/>
    </row>
    <row r="145" spans="1:20" ht="41.4" x14ac:dyDescent="0.3">
      <c r="A145" s="9"/>
      <c r="B145" s="19" t="s">
        <v>1672</v>
      </c>
      <c r="C145" s="26">
        <v>4</v>
      </c>
      <c r="D145" s="26">
        <v>7</v>
      </c>
      <c r="E145" s="27" t="s">
        <v>521</v>
      </c>
      <c r="F145" s="27" t="s">
        <v>522</v>
      </c>
      <c r="G145" s="29" t="s">
        <v>15</v>
      </c>
      <c r="H145" s="29">
        <v>2432540100</v>
      </c>
      <c r="I145" s="29">
        <v>2067586</v>
      </c>
      <c r="J145" s="29">
        <v>114.3</v>
      </c>
      <c r="K145" s="26" t="s">
        <v>26</v>
      </c>
      <c r="L145" s="26">
        <v>193</v>
      </c>
      <c r="M145" s="26">
        <v>100</v>
      </c>
      <c r="N145" s="26" t="s">
        <v>9</v>
      </c>
      <c r="O145" s="26" t="s">
        <v>10</v>
      </c>
      <c r="P145" s="73"/>
      <c r="Q145" s="73"/>
      <c r="R145" s="73"/>
      <c r="S145" s="25">
        <f t="shared" si="4"/>
        <v>0</v>
      </c>
      <c r="T145" s="9"/>
    </row>
    <row r="146" spans="1:20" ht="55.2" x14ac:dyDescent="0.3">
      <c r="A146" s="9"/>
      <c r="B146" s="19" t="s">
        <v>1673</v>
      </c>
      <c r="C146" s="26">
        <v>1</v>
      </c>
      <c r="D146" s="26">
        <v>7</v>
      </c>
      <c r="E146" s="27" t="s">
        <v>523</v>
      </c>
      <c r="F146" s="27" t="s">
        <v>524</v>
      </c>
      <c r="G146" s="29" t="s">
        <v>81</v>
      </c>
      <c r="H146" s="28" t="s">
        <v>82</v>
      </c>
      <c r="I146" s="29" t="s">
        <v>525</v>
      </c>
      <c r="J146" s="28" t="s">
        <v>526</v>
      </c>
      <c r="K146" s="29" t="s">
        <v>26</v>
      </c>
      <c r="L146" s="29" t="s">
        <v>8</v>
      </c>
      <c r="M146" s="26">
        <v>60</v>
      </c>
      <c r="N146" s="26" t="s">
        <v>37</v>
      </c>
      <c r="O146" s="26" t="s">
        <v>22</v>
      </c>
      <c r="P146" s="73"/>
      <c r="Q146" s="73"/>
      <c r="R146" s="73"/>
      <c r="S146" s="25">
        <f t="shared" si="4"/>
        <v>0</v>
      </c>
      <c r="T146" s="9"/>
    </row>
    <row r="147" spans="1:20" ht="27.6" x14ac:dyDescent="0.3">
      <c r="A147" s="9"/>
      <c r="B147" s="19" t="s">
        <v>1674</v>
      </c>
      <c r="C147" s="26">
        <v>1</v>
      </c>
      <c r="D147" s="26">
        <v>7</v>
      </c>
      <c r="E147" s="30" t="s">
        <v>527</v>
      </c>
      <c r="F147" s="30" t="s">
        <v>528</v>
      </c>
      <c r="G147" s="33" t="s">
        <v>15</v>
      </c>
      <c r="H147" s="32">
        <v>2593620100</v>
      </c>
      <c r="I147" s="33"/>
      <c r="J147" s="32"/>
      <c r="K147" s="31" t="s">
        <v>30</v>
      </c>
      <c r="L147" s="31" t="s">
        <v>8</v>
      </c>
      <c r="M147" s="31">
        <v>15</v>
      </c>
      <c r="N147" s="31" t="s">
        <v>31</v>
      </c>
      <c r="O147" s="31"/>
      <c r="P147" s="73"/>
      <c r="Q147" s="73"/>
      <c r="R147" s="73"/>
      <c r="S147" s="25">
        <f t="shared" si="4"/>
        <v>0</v>
      </c>
      <c r="T147" s="9"/>
    </row>
    <row r="148" spans="1:20" ht="41.4" x14ac:dyDescent="0.3">
      <c r="A148" s="9"/>
      <c r="B148" s="19" t="s">
        <v>1675</v>
      </c>
      <c r="C148" s="26">
        <v>3</v>
      </c>
      <c r="D148" s="26">
        <v>7</v>
      </c>
      <c r="E148" s="35" t="s">
        <v>529</v>
      </c>
      <c r="F148" s="35" t="s">
        <v>530</v>
      </c>
      <c r="G148" s="38" t="s">
        <v>15</v>
      </c>
      <c r="H148" s="37" t="s">
        <v>531</v>
      </c>
      <c r="I148" s="38"/>
      <c r="J148" s="37"/>
      <c r="K148" s="36"/>
      <c r="L148" s="36" t="s">
        <v>8</v>
      </c>
      <c r="M148" s="36"/>
      <c r="N148" s="36" t="s">
        <v>27</v>
      </c>
      <c r="O148" s="36"/>
      <c r="P148" s="73"/>
      <c r="Q148" s="73"/>
      <c r="R148" s="73"/>
      <c r="S148" s="25">
        <f t="shared" si="4"/>
        <v>0</v>
      </c>
      <c r="T148" s="9"/>
    </row>
    <row r="149" spans="1:20" ht="41.4" x14ac:dyDescent="0.3">
      <c r="A149" s="9"/>
      <c r="B149" s="19" t="s">
        <v>1676</v>
      </c>
      <c r="C149" s="40">
        <v>2</v>
      </c>
      <c r="D149" s="40">
        <v>7</v>
      </c>
      <c r="E149" s="41" t="s">
        <v>532</v>
      </c>
      <c r="F149" s="41" t="s">
        <v>533</v>
      </c>
      <c r="G149" s="42" t="s">
        <v>40</v>
      </c>
      <c r="H149" s="43" t="s">
        <v>534</v>
      </c>
      <c r="I149" s="42" t="s">
        <v>535</v>
      </c>
      <c r="J149" s="43">
        <v>158</v>
      </c>
      <c r="K149" s="40" t="s">
        <v>7</v>
      </c>
      <c r="L149" s="40">
        <v>500</v>
      </c>
      <c r="M149" s="40">
        <v>15</v>
      </c>
      <c r="N149" s="42" t="s">
        <v>27</v>
      </c>
      <c r="O149" s="42" t="s">
        <v>10</v>
      </c>
      <c r="P149" s="73"/>
      <c r="Q149" s="73"/>
      <c r="R149" s="73"/>
      <c r="S149" s="25">
        <f t="shared" si="4"/>
        <v>0</v>
      </c>
      <c r="T149" s="9"/>
    </row>
    <row r="150" spans="1:20" ht="27.6" x14ac:dyDescent="0.3">
      <c r="A150" s="9"/>
      <c r="B150" s="19" t="s">
        <v>1677</v>
      </c>
      <c r="C150" s="40">
        <v>4</v>
      </c>
      <c r="D150" s="40">
        <v>7</v>
      </c>
      <c r="E150" s="35" t="s">
        <v>536</v>
      </c>
      <c r="F150" s="35" t="s">
        <v>537</v>
      </c>
      <c r="G150" s="38" t="s">
        <v>538</v>
      </c>
      <c r="H150" s="37" t="s">
        <v>539</v>
      </c>
      <c r="I150" s="38">
        <v>3503</v>
      </c>
      <c r="J150" s="37">
        <v>0</v>
      </c>
      <c r="K150" s="36" t="s">
        <v>30</v>
      </c>
      <c r="L150" s="36">
        <v>75</v>
      </c>
      <c r="M150" s="36">
        <v>75</v>
      </c>
      <c r="N150" s="36" t="s">
        <v>9</v>
      </c>
      <c r="O150" s="36" t="s">
        <v>22</v>
      </c>
      <c r="P150" s="73"/>
      <c r="Q150" s="73"/>
      <c r="R150" s="73"/>
      <c r="S150" s="25">
        <f t="shared" si="4"/>
        <v>0</v>
      </c>
      <c r="T150" s="9"/>
    </row>
    <row r="151" spans="1:20" x14ac:dyDescent="0.3">
      <c r="A151" s="9"/>
      <c r="B151" s="19" t="s">
        <v>1678</v>
      </c>
      <c r="C151" s="20">
        <v>2</v>
      </c>
      <c r="D151" s="20">
        <v>7</v>
      </c>
      <c r="E151" s="21" t="s">
        <v>540</v>
      </c>
      <c r="F151" s="21" t="s">
        <v>541</v>
      </c>
      <c r="G151" s="23" t="s">
        <v>542</v>
      </c>
      <c r="H151" s="22" t="s">
        <v>542</v>
      </c>
      <c r="I151" s="23" t="s">
        <v>542</v>
      </c>
      <c r="J151" s="22" t="s">
        <v>542</v>
      </c>
      <c r="K151" s="45" t="s">
        <v>542</v>
      </c>
      <c r="L151" s="45" t="s">
        <v>542</v>
      </c>
      <c r="M151" s="20" t="s">
        <v>542</v>
      </c>
      <c r="N151" s="20" t="s">
        <v>542</v>
      </c>
      <c r="O151" s="20" t="s">
        <v>542</v>
      </c>
      <c r="P151" s="73"/>
      <c r="Q151" s="73"/>
      <c r="R151" s="73"/>
      <c r="S151" s="25">
        <f t="shared" si="4"/>
        <v>0</v>
      </c>
      <c r="T151" s="9"/>
    </row>
    <row r="152" spans="1:20" ht="41.4" x14ac:dyDescent="0.3">
      <c r="A152" s="9"/>
      <c r="B152" s="19" t="s">
        <v>1679</v>
      </c>
      <c r="C152" s="40">
        <v>4</v>
      </c>
      <c r="D152" s="40">
        <v>7</v>
      </c>
      <c r="E152" s="41" t="s">
        <v>543</v>
      </c>
      <c r="F152" s="41" t="s">
        <v>544</v>
      </c>
      <c r="G152" s="42" t="s">
        <v>47</v>
      </c>
      <c r="H152" s="43" t="s">
        <v>545</v>
      </c>
      <c r="I152" s="42">
        <v>2126136</v>
      </c>
      <c r="J152" s="43">
        <v>289</v>
      </c>
      <c r="K152" s="42" t="s">
        <v>26</v>
      </c>
      <c r="L152" s="40">
        <v>175</v>
      </c>
      <c r="M152" s="40">
        <v>300</v>
      </c>
      <c r="N152" s="42" t="s">
        <v>9</v>
      </c>
      <c r="O152" s="42"/>
      <c r="P152" s="73"/>
      <c r="Q152" s="73"/>
      <c r="R152" s="73"/>
      <c r="S152" s="25">
        <f t="shared" si="4"/>
        <v>0</v>
      </c>
      <c r="T152" s="9"/>
    </row>
    <row r="153" spans="1:20" x14ac:dyDescent="0.3">
      <c r="A153" s="9"/>
      <c r="B153" s="19" t="s">
        <v>1689</v>
      </c>
      <c r="C153" s="20">
        <v>5</v>
      </c>
      <c r="D153" s="20">
        <v>7</v>
      </c>
      <c r="E153" s="21" t="s">
        <v>546</v>
      </c>
      <c r="F153" s="21" t="s">
        <v>547</v>
      </c>
      <c r="G153" s="23" t="s">
        <v>8</v>
      </c>
      <c r="H153" s="22" t="s">
        <v>8</v>
      </c>
      <c r="I153" s="23" t="s">
        <v>8</v>
      </c>
      <c r="J153" s="22" t="s">
        <v>8</v>
      </c>
      <c r="K153" s="20" t="s">
        <v>30</v>
      </c>
      <c r="L153" s="20">
        <v>5000</v>
      </c>
      <c r="M153" s="20" t="s">
        <v>8</v>
      </c>
      <c r="N153" s="20" t="s">
        <v>99</v>
      </c>
      <c r="O153" s="20" t="s">
        <v>8</v>
      </c>
      <c r="P153" s="73"/>
      <c r="Q153" s="73"/>
      <c r="R153" s="73"/>
      <c r="S153" s="25">
        <f t="shared" si="4"/>
        <v>0</v>
      </c>
      <c r="T153" s="9"/>
    </row>
    <row r="154" spans="1:20" x14ac:dyDescent="0.3">
      <c r="A154" s="9"/>
      <c r="B154" s="19" t="s">
        <v>1680</v>
      </c>
      <c r="C154" s="20">
        <v>4</v>
      </c>
      <c r="D154" s="20">
        <v>7</v>
      </c>
      <c r="E154" s="21" t="s">
        <v>548</v>
      </c>
      <c r="F154" s="21" t="s">
        <v>549</v>
      </c>
      <c r="G154" s="23" t="s">
        <v>15</v>
      </c>
      <c r="H154" s="22" t="s">
        <v>8</v>
      </c>
      <c r="I154" s="23" t="s">
        <v>8</v>
      </c>
      <c r="J154" s="22" t="s">
        <v>8</v>
      </c>
      <c r="K154" s="20" t="s">
        <v>7</v>
      </c>
      <c r="L154" s="20">
        <v>250</v>
      </c>
      <c r="M154" s="20">
        <v>40</v>
      </c>
      <c r="N154" s="20" t="s">
        <v>9</v>
      </c>
      <c r="O154" s="20"/>
      <c r="P154" s="73"/>
      <c r="Q154" s="73"/>
      <c r="R154" s="73"/>
      <c r="S154" s="25">
        <f t="shared" si="4"/>
        <v>0</v>
      </c>
      <c r="T154" s="9"/>
    </row>
    <row r="155" spans="1:20" x14ac:dyDescent="0.3">
      <c r="A155" s="9"/>
      <c r="B155" s="19" t="s">
        <v>1681</v>
      </c>
      <c r="C155" s="20">
        <v>1</v>
      </c>
      <c r="D155" s="20">
        <v>7</v>
      </c>
      <c r="E155" s="21" t="s">
        <v>550</v>
      </c>
      <c r="F155" s="21" t="s">
        <v>551</v>
      </c>
      <c r="G155" s="23" t="s">
        <v>15</v>
      </c>
      <c r="H155" s="22">
        <v>2594090100</v>
      </c>
      <c r="I155" s="23"/>
      <c r="J155" s="22"/>
      <c r="K155" s="20" t="s">
        <v>30</v>
      </c>
      <c r="L155" s="20" t="s">
        <v>8</v>
      </c>
      <c r="M155" s="20">
        <v>10</v>
      </c>
      <c r="N155" s="20" t="s">
        <v>31</v>
      </c>
      <c r="O155" s="20"/>
      <c r="P155" s="73"/>
      <c r="Q155" s="73"/>
      <c r="R155" s="73"/>
      <c r="S155" s="25">
        <f t="shared" si="4"/>
        <v>0</v>
      </c>
      <c r="T155" s="9"/>
    </row>
    <row r="156" spans="1:20" x14ac:dyDescent="0.3">
      <c r="A156" s="9"/>
      <c r="B156" s="19" t="s">
        <v>1682</v>
      </c>
      <c r="C156" s="40">
        <v>4</v>
      </c>
      <c r="D156" s="40">
        <v>7</v>
      </c>
      <c r="E156" s="41" t="s">
        <v>552</v>
      </c>
      <c r="F156" s="41" t="s">
        <v>553</v>
      </c>
      <c r="G156" s="42" t="s">
        <v>110</v>
      </c>
      <c r="H156" s="43" t="s">
        <v>0</v>
      </c>
      <c r="I156" s="42"/>
      <c r="J156" s="43"/>
      <c r="K156" s="40" t="s">
        <v>7</v>
      </c>
      <c r="L156" s="40">
        <v>200</v>
      </c>
      <c r="M156" s="40">
        <v>175</v>
      </c>
      <c r="N156" s="42" t="s">
        <v>9</v>
      </c>
      <c r="O156" s="42" t="s">
        <v>10</v>
      </c>
      <c r="P156" s="73"/>
      <c r="Q156" s="73"/>
      <c r="R156" s="73"/>
      <c r="S156" s="25">
        <f t="shared" si="4"/>
        <v>0</v>
      </c>
      <c r="T156" s="9"/>
    </row>
    <row r="157" spans="1:20" x14ac:dyDescent="0.3">
      <c r="A157" s="9"/>
      <c r="B157" s="19" t="s">
        <v>1683</v>
      </c>
      <c r="C157" s="26">
        <v>4</v>
      </c>
      <c r="D157" s="26">
        <v>7</v>
      </c>
      <c r="E157" s="27" t="s">
        <v>554</v>
      </c>
      <c r="F157" s="27" t="s">
        <v>555</v>
      </c>
      <c r="G157" s="29" t="s">
        <v>8</v>
      </c>
      <c r="H157" s="28" t="s">
        <v>8</v>
      </c>
      <c r="I157" s="29" t="s">
        <v>8</v>
      </c>
      <c r="J157" s="28" t="s">
        <v>8</v>
      </c>
      <c r="K157" s="26" t="s">
        <v>7</v>
      </c>
      <c r="L157" s="26">
        <v>200</v>
      </c>
      <c r="M157" s="26" t="s">
        <v>8</v>
      </c>
      <c r="N157" s="26" t="s">
        <v>9</v>
      </c>
      <c r="O157" s="26" t="s">
        <v>8</v>
      </c>
      <c r="P157" s="73"/>
      <c r="Q157" s="73"/>
      <c r="R157" s="73"/>
      <c r="S157" s="25">
        <f t="shared" si="4"/>
        <v>0</v>
      </c>
      <c r="T157" s="9"/>
    </row>
    <row r="158" spans="1:20" x14ac:dyDescent="0.3">
      <c r="A158" s="9"/>
      <c r="B158" s="19" t="s">
        <v>1684</v>
      </c>
      <c r="C158" s="47">
        <v>1</v>
      </c>
      <c r="D158" s="47">
        <v>7</v>
      </c>
      <c r="E158" s="27" t="s">
        <v>556</v>
      </c>
      <c r="F158" s="27" t="s">
        <v>557</v>
      </c>
      <c r="G158" s="29" t="s">
        <v>15</v>
      </c>
      <c r="H158" s="28">
        <v>2590710100</v>
      </c>
      <c r="I158" s="29"/>
      <c r="J158" s="28"/>
      <c r="K158" s="26" t="s">
        <v>30</v>
      </c>
      <c r="L158" s="26" t="s">
        <v>8</v>
      </c>
      <c r="M158" s="26">
        <v>15</v>
      </c>
      <c r="N158" s="26" t="s">
        <v>31</v>
      </c>
      <c r="O158" s="26"/>
      <c r="P158" s="73"/>
      <c r="Q158" s="73"/>
      <c r="R158" s="73"/>
      <c r="S158" s="25">
        <f t="shared" si="4"/>
        <v>0</v>
      </c>
      <c r="T158" s="9"/>
    </row>
    <row r="159" spans="1:20" ht="27.6" x14ac:dyDescent="0.3">
      <c r="A159" s="9"/>
      <c r="B159" s="19" t="s">
        <v>1685</v>
      </c>
      <c r="C159" s="20">
        <v>4</v>
      </c>
      <c r="D159" s="20">
        <v>7</v>
      </c>
      <c r="E159" s="21" t="s">
        <v>558</v>
      </c>
      <c r="F159" s="21" t="s">
        <v>559</v>
      </c>
      <c r="G159" s="23" t="s">
        <v>15</v>
      </c>
      <c r="H159" s="22">
        <v>12474220200</v>
      </c>
      <c r="I159" s="23">
        <v>2108532</v>
      </c>
      <c r="J159" s="22">
        <v>151.69999999999999</v>
      </c>
      <c r="K159" s="20" t="s">
        <v>26</v>
      </c>
      <c r="L159" s="20">
        <v>500</v>
      </c>
      <c r="M159" s="20">
        <v>500</v>
      </c>
      <c r="N159" s="20" t="s">
        <v>9</v>
      </c>
      <c r="O159" s="20" t="s">
        <v>22</v>
      </c>
      <c r="P159" s="73"/>
      <c r="Q159" s="73"/>
      <c r="R159" s="73"/>
      <c r="S159" s="25">
        <f t="shared" si="4"/>
        <v>0</v>
      </c>
      <c r="T159" s="9"/>
    </row>
    <row r="160" spans="1:20" ht="27.6" x14ac:dyDescent="0.3">
      <c r="A160" s="9"/>
      <c r="B160" s="19" t="s">
        <v>1686</v>
      </c>
      <c r="C160" s="40">
        <v>4</v>
      </c>
      <c r="D160" s="40">
        <v>7</v>
      </c>
      <c r="E160" s="41" t="s">
        <v>560</v>
      </c>
      <c r="F160" s="41" t="s">
        <v>561</v>
      </c>
      <c r="G160" s="42" t="s">
        <v>47</v>
      </c>
      <c r="H160" s="43" t="s">
        <v>562</v>
      </c>
      <c r="I160" s="42" t="s">
        <v>563</v>
      </c>
      <c r="J160" s="43" t="s">
        <v>564</v>
      </c>
      <c r="K160" s="40" t="s">
        <v>26</v>
      </c>
      <c r="L160" s="40">
        <v>275</v>
      </c>
      <c r="M160" s="40">
        <v>250</v>
      </c>
      <c r="N160" s="40" t="s">
        <v>9</v>
      </c>
      <c r="O160" s="40" t="s">
        <v>22</v>
      </c>
      <c r="P160" s="73"/>
      <c r="Q160" s="73"/>
      <c r="R160" s="73"/>
      <c r="S160" s="25">
        <f t="shared" si="4"/>
        <v>0</v>
      </c>
      <c r="T160" s="9"/>
    </row>
    <row r="161" spans="1:20" ht="27.6" x14ac:dyDescent="0.3">
      <c r="A161" s="9"/>
      <c r="B161" s="19" t="s">
        <v>1687</v>
      </c>
      <c r="C161" s="40">
        <v>4</v>
      </c>
      <c r="D161" s="40">
        <v>7</v>
      </c>
      <c r="E161" s="41" t="s">
        <v>565</v>
      </c>
      <c r="F161" s="41" t="s">
        <v>566</v>
      </c>
      <c r="G161" s="42" t="s">
        <v>47</v>
      </c>
      <c r="H161" s="43" t="s">
        <v>567</v>
      </c>
      <c r="I161" s="42">
        <v>362902</v>
      </c>
      <c r="J161" s="43">
        <v>386</v>
      </c>
      <c r="K161" s="40" t="s">
        <v>26</v>
      </c>
      <c r="L161" s="40">
        <v>275</v>
      </c>
      <c r="M161" s="40">
        <v>40</v>
      </c>
      <c r="N161" s="40" t="s">
        <v>9</v>
      </c>
      <c r="O161" s="40" t="s">
        <v>22</v>
      </c>
      <c r="P161" s="73"/>
      <c r="Q161" s="73"/>
      <c r="R161" s="73"/>
      <c r="S161" s="25">
        <f t="shared" si="4"/>
        <v>0</v>
      </c>
      <c r="T161" s="9"/>
    </row>
    <row r="162" spans="1:20" x14ac:dyDescent="0.3">
      <c r="A162" s="9"/>
      <c r="B162" s="19" t="s">
        <v>1688</v>
      </c>
      <c r="C162" s="47">
        <v>4</v>
      </c>
      <c r="D162" s="47">
        <v>7</v>
      </c>
      <c r="E162" s="27" t="s">
        <v>568</v>
      </c>
      <c r="F162" s="27" t="s">
        <v>569</v>
      </c>
      <c r="G162" s="29" t="s">
        <v>245</v>
      </c>
      <c r="H162" s="28"/>
      <c r="I162" s="29"/>
      <c r="J162" s="28"/>
      <c r="K162" s="26"/>
      <c r="L162" s="26" t="s">
        <v>8</v>
      </c>
      <c r="M162" s="26">
        <v>360</v>
      </c>
      <c r="N162" s="26" t="s">
        <v>9</v>
      </c>
      <c r="O162" s="26" t="s">
        <v>8</v>
      </c>
      <c r="P162" s="73"/>
      <c r="Q162" s="73"/>
      <c r="R162" s="73"/>
      <c r="S162" s="25">
        <f t="shared" si="4"/>
        <v>0</v>
      </c>
      <c r="T162" s="9"/>
    </row>
    <row r="163" spans="1:20" ht="27.6" x14ac:dyDescent="0.3">
      <c r="A163" s="9"/>
      <c r="B163" s="19" t="s">
        <v>1689</v>
      </c>
      <c r="C163" s="40">
        <v>4</v>
      </c>
      <c r="D163" s="40">
        <v>7</v>
      </c>
      <c r="E163" s="41" t="s">
        <v>570</v>
      </c>
      <c r="F163" s="41" t="s">
        <v>571</v>
      </c>
      <c r="G163" s="42" t="s">
        <v>572</v>
      </c>
      <c r="H163" s="43" t="s">
        <v>573</v>
      </c>
      <c r="I163" s="42">
        <v>77698</v>
      </c>
      <c r="J163" s="43" t="s">
        <v>574</v>
      </c>
      <c r="K163" s="42" t="s">
        <v>26</v>
      </c>
      <c r="L163" s="40">
        <v>250</v>
      </c>
      <c r="M163" s="40">
        <v>50</v>
      </c>
      <c r="N163" s="42" t="s">
        <v>9</v>
      </c>
      <c r="O163" s="42" t="s">
        <v>10</v>
      </c>
      <c r="P163" s="73"/>
      <c r="Q163" s="73"/>
      <c r="R163" s="73"/>
      <c r="S163" s="25">
        <f t="shared" si="4"/>
        <v>0</v>
      </c>
      <c r="T163" s="9"/>
    </row>
    <row r="164" spans="1:20" x14ac:dyDescent="0.3">
      <c r="A164" s="9"/>
      <c r="B164" s="19" t="s">
        <v>1690</v>
      </c>
      <c r="C164" s="20">
        <v>1</v>
      </c>
      <c r="D164" s="20">
        <v>8</v>
      </c>
      <c r="E164" s="21" t="s">
        <v>575</v>
      </c>
      <c r="F164" s="21" t="s">
        <v>576</v>
      </c>
      <c r="G164" s="23" t="s">
        <v>15</v>
      </c>
      <c r="H164" s="22">
        <v>2594480100</v>
      </c>
      <c r="I164" s="23"/>
      <c r="J164" s="22"/>
      <c r="K164" s="20" t="s">
        <v>30</v>
      </c>
      <c r="L164" s="20" t="s">
        <v>8</v>
      </c>
      <c r="M164" s="20">
        <v>30</v>
      </c>
      <c r="N164" s="20" t="s">
        <v>31</v>
      </c>
      <c r="O164" s="20"/>
      <c r="P164" s="73"/>
      <c r="Q164" s="73"/>
      <c r="R164" s="73"/>
      <c r="S164" s="25">
        <f t="shared" si="4"/>
        <v>0</v>
      </c>
      <c r="T164" s="9"/>
    </row>
    <row r="165" spans="1:20" x14ac:dyDescent="0.3">
      <c r="A165" s="9"/>
      <c r="B165" s="19" t="s">
        <v>1691</v>
      </c>
      <c r="C165" s="40">
        <v>2</v>
      </c>
      <c r="D165" s="40">
        <v>8</v>
      </c>
      <c r="E165" s="35" t="s">
        <v>577</v>
      </c>
      <c r="F165" s="35" t="s">
        <v>577</v>
      </c>
      <c r="G165" s="38" t="s">
        <v>8</v>
      </c>
      <c r="H165" s="37" t="s">
        <v>8</v>
      </c>
      <c r="I165" s="38" t="s">
        <v>8</v>
      </c>
      <c r="J165" s="37" t="s">
        <v>8</v>
      </c>
      <c r="K165" s="36" t="s">
        <v>8</v>
      </c>
      <c r="L165" s="36" t="s">
        <v>8</v>
      </c>
      <c r="M165" s="36" t="s">
        <v>8</v>
      </c>
      <c r="N165" s="36" t="s">
        <v>8</v>
      </c>
      <c r="O165" s="36" t="s">
        <v>8</v>
      </c>
      <c r="P165" s="73"/>
      <c r="Q165" s="73"/>
      <c r="R165" s="73"/>
      <c r="S165" s="25">
        <f t="shared" si="4"/>
        <v>0</v>
      </c>
      <c r="T165" s="9"/>
    </row>
    <row r="166" spans="1:20" x14ac:dyDescent="0.3">
      <c r="A166" s="9"/>
      <c r="B166" s="19" t="s">
        <v>1692</v>
      </c>
      <c r="C166" s="20">
        <v>2</v>
      </c>
      <c r="D166" s="20">
        <v>8</v>
      </c>
      <c r="E166" s="21" t="s">
        <v>578</v>
      </c>
      <c r="F166" s="21" t="s">
        <v>579</v>
      </c>
      <c r="G166" s="23" t="s">
        <v>8</v>
      </c>
      <c r="H166" s="22" t="s">
        <v>8</v>
      </c>
      <c r="I166" s="23" t="s">
        <v>8</v>
      </c>
      <c r="J166" s="22" t="s">
        <v>8</v>
      </c>
      <c r="K166" s="45" t="s">
        <v>8</v>
      </c>
      <c r="L166" s="48" t="s">
        <v>8</v>
      </c>
      <c r="M166" s="20" t="s">
        <v>8</v>
      </c>
      <c r="N166" s="20" t="s">
        <v>8</v>
      </c>
      <c r="O166" s="20" t="s">
        <v>8</v>
      </c>
      <c r="P166" s="73"/>
      <c r="Q166" s="73"/>
      <c r="R166" s="73"/>
      <c r="S166" s="25">
        <f t="shared" si="4"/>
        <v>0</v>
      </c>
      <c r="T166" s="9"/>
    </row>
    <row r="167" spans="1:20" x14ac:dyDescent="0.3">
      <c r="A167" s="9"/>
      <c r="B167" s="19" t="s">
        <v>1693</v>
      </c>
      <c r="C167" s="40">
        <v>4</v>
      </c>
      <c r="D167" s="40">
        <v>8</v>
      </c>
      <c r="E167" s="41" t="s">
        <v>580</v>
      </c>
      <c r="F167" s="41" t="s">
        <v>581</v>
      </c>
      <c r="G167" s="42" t="s">
        <v>8</v>
      </c>
      <c r="H167" s="43" t="s">
        <v>8</v>
      </c>
      <c r="I167" s="42" t="s">
        <v>8</v>
      </c>
      <c r="J167" s="43" t="s">
        <v>8</v>
      </c>
      <c r="K167" s="42" t="s">
        <v>8</v>
      </c>
      <c r="L167" s="40" t="s">
        <v>8</v>
      </c>
      <c r="M167" s="40" t="s">
        <v>582</v>
      </c>
      <c r="N167" s="42" t="s">
        <v>9</v>
      </c>
      <c r="O167" s="42" t="s">
        <v>8</v>
      </c>
      <c r="P167" s="73"/>
      <c r="Q167" s="73"/>
      <c r="R167" s="73"/>
      <c r="S167" s="25">
        <f t="shared" si="4"/>
        <v>0</v>
      </c>
      <c r="T167" s="9"/>
    </row>
    <row r="168" spans="1:20" ht="27.6" x14ac:dyDescent="0.3">
      <c r="A168" s="9"/>
      <c r="B168" s="19" t="s">
        <v>1694</v>
      </c>
      <c r="C168" s="26">
        <v>4</v>
      </c>
      <c r="D168" s="26">
        <v>8</v>
      </c>
      <c r="E168" s="35" t="s">
        <v>583</v>
      </c>
      <c r="F168" s="35" t="s">
        <v>584</v>
      </c>
      <c r="G168" s="38" t="s">
        <v>40</v>
      </c>
      <c r="H168" s="37"/>
      <c r="I168" s="38"/>
      <c r="J168" s="37"/>
      <c r="K168" s="36" t="s">
        <v>7</v>
      </c>
      <c r="L168" s="36" t="s">
        <v>8</v>
      </c>
      <c r="M168" s="36">
        <v>30</v>
      </c>
      <c r="N168" s="36" t="s">
        <v>9</v>
      </c>
      <c r="O168" s="38" t="s">
        <v>10</v>
      </c>
      <c r="P168" s="73"/>
      <c r="Q168" s="73"/>
      <c r="R168" s="73"/>
      <c r="S168" s="25">
        <f t="shared" si="4"/>
        <v>0</v>
      </c>
      <c r="T168" s="9"/>
    </row>
    <row r="169" spans="1:20" ht="27.6" x14ac:dyDescent="0.3">
      <c r="A169" s="9"/>
      <c r="B169" s="19" t="s">
        <v>1695</v>
      </c>
      <c r="C169" s="26">
        <v>4</v>
      </c>
      <c r="D169" s="26">
        <v>8</v>
      </c>
      <c r="E169" s="27" t="s">
        <v>585</v>
      </c>
      <c r="F169" s="27" t="s">
        <v>586</v>
      </c>
      <c r="G169" s="29" t="s">
        <v>47</v>
      </c>
      <c r="H169" s="28" t="s">
        <v>587</v>
      </c>
      <c r="I169" s="29">
        <v>356060</v>
      </c>
      <c r="J169" s="28">
        <v>228.2</v>
      </c>
      <c r="K169" s="29" t="s">
        <v>26</v>
      </c>
      <c r="L169" s="29" t="s">
        <v>8</v>
      </c>
      <c r="M169" s="26">
        <v>35</v>
      </c>
      <c r="N169" s="26" t="s">
        <v>9</v>
      </c>
      <c r="O169" s="26" t="s">
        <v>22</v>
      </c>
      <c r="P169" s="73"/>
      <c r="Q169" s="73"/>
      <c r="R169" s="73"/>
      <c r="S169" s="25">
        <f t="shared" si="4"/>
        <v>0</v>
      </c>
      <c r="T169" s="9"/>
    </row>
    <row r="170" spans="1:20" ht="27.6" x14ac:dyDescent="0.3">
      <c r="A170" s="9"/>
      <c r="B170" s="19" t="s">
        <v>1696</v>
      </c>
      <c r="C170" s="40">
        <v>4</v>
      </c>
      <c r="D170" s="40">
        <v>8</v>
      </c>
      <c r="E170" s="41" t="s">
        <v>588</v>
      </c>
      <c r="F170" s="41" t="s">
        <v>589</v>
      </c>
      <c r="G170" s="42" t="s">
        <v>15</v>
      </c>
      <c r="H170" s="43">
        <v>14111610100</v>
      </c>
      <c r="I170" s="42">
        <v>2114959</v>
      </c>
      <c r="J170" s="43" t="s">
        <v>590</v>
      </c>
      <c r="K170" s="42" t="s">
        <v>26</v>
      </c>
      <c r="L170" s="42">
        <v>150</v>
      </c>
      <c r="M170" s="40">
        <v>100</v>
      </c>
      <c r="N170" s="40" t="s">
        <v>9</v>
      </c>
      <c r="O170" s="40" t="s">
        <v>22</v>
      </c>
      <c r="P170" s="73"/>
      <c r="Q170" s="73"/>
      <c r="R170" s="73"/>
      <c r="S170" s="25">
        <f t="shared" si="4"/>
        <v>0</v>
      </c>
      <c r="T170" s="9"/>
    </row>
    <row r="171" spans="1:20" ht="27.6" x14ac:dyDescent="0.3">
      <c r="A171" s="9"/>
      <c r="B171" s="19" t="s">
        <v>1697</v>
      </c>
      <c r="C171" s="20">
        <v>4</v>
      </c>
      <c r="D171" s="20">
        <v>8</v>
      </c>
      <c r="E171" s="21" t="s">
        <v>591</v>
      </c>
      <c r="F171" s="21" t="s">
        <v>589</v>
      </c>
      <c r="G171" s="23" t="s">
        <v>15</v>
      </c>
      <c r="H171" s="22">
        <v>13174360200</v>
      </c>
      <c r="I171" s="23">
        <v>2113306</v>
      </c>
      <c r="J171" s="22" t="s">
        <v>592</v>
      </c>
      <c r="K171" s="20" t="s">
        <v>26</v>
      </c>
      <c r="L171" s="20" t="s">
        <v>8</v>
      </c>
      <c r="M171" s="20">
        <v>300</v>
      </c>
      <c r="N171" s="20" t="s">
        <v>9</v>
      </c>
      <c r="O171" s="23" t="s">
        <v>10</v>
      </c>
      <c r="P171" s="73"/>
      <c r="Q171" s="73"/>
      <c r="R171" s="73"/>
      <c r="S171" s="25">
        <f t="shared" si="4"/>
        <v>0</v>
      </c>
      <c r="T171" s="9"/>
    </row>
    <row r="172" spans="1:20" ht="27.6" x14ac:dyDescent="0.3">
      <c r="A172" s="9"/>
      <c r="B172" s="19" t="s">
        <v>1698</v>
      </c>
      <c r="C172" s="40">
        <v>4</v>
      </c>
      <c r="D172" s="40">
        <v>8</v>
      </c>
      <c r="E172" s="41" t="s">
        <v>593</v>
      </c>
      <c r="F172" s="41" t="s">
        <v>594</v>
      </c>
      <c r="G172" s="42" t="s">
        <v>47</v>
      </c>
      <c r="H172" s="43" t="s">
        <v>595</v>
      </c>
      <c r="I172" s="42" t="s">
        <v>596</v>
      </c>
      <c r="J172" s="43">
        <v>949.5</v>
      </c>
      <c r="K172" s="42" t="s">
        <v>26</v>
      </c>
      <c r="L172" s="40" t="s">
        <v>8</v>
      </c>
      <c r="M172" s="40">
        <v>100</v>
      </c>
      <c r="N172" s="42" t="s">
        <v>9</v>
      </c>
      <c r="O172" s="42" t="s">
        <v>22</v>
      </c>
      <c r="P172" s="73"/>
      <c r="Q172" s="73"/>
      <c r="R172" s="73"/>
      <c r="S172" s="25">
        <f t="shared" si="4"/>
        <v>0</v>
      </c>
      <c r="T172" s="9"/>
    </row>
    <row r="173" spans="1:20" x14ac:dyDescent="0.3">
      <c r="A173" s="9"/>
      <c r="B173" s="19" t="s">
        <v>1699</v>
      </c>
      <c r="C173" s="20">
        <v>2</v>
      </c>
      <c r="D173" s="20">
        <v>8</v>
      </c>
      <c r="E173" s="21" t="s">
        <v>597</v>
      </c>
      <c r="F173" s="21" t="s">
        <v>598</v>
      </c>
      <c r="G173" s="23" t="s">
        <v>8</v>
      </c>
      <c r="H173" s="22" t="s">
        <v>8</v>
      </c>
      <c r="I173" s="23" t="s">
        <v>8</v>
      </c>
      <c r="J173" s="22" t="s">
        <v>8</v>
      </c>
      <c r="K173" s="20" t="s">
        <v>8</v>
      </c>
      <c r="L173" s="20" t="s">
        <v>8</v>
      </c>
      <c r="M173" s="20" t="s">
        <v>8</v>
      </c>
      <c r="N173" s="20" t="s">
        <v>8</v>
      </c>
      <c r="O173" s="20" t="s">
        <v>8</v>
      </c>
      <c r="P173" s="73"/>
      <c r="Q173" s="73"/>
      <c r="R173" s="73"/>
      <c r="S173" s="25">
        <f t="shared" si="4"/>
        <v>0</v>
      </c>
      <c r="T173" s="9"/>
    </row>
    <row r="174" spans="1:20" ht="27.6" x14ac:dyDescent="0.3">
      <c r="A174" s="9"/>
      <c r="B174" s="19" t="s">
        <v>1700</v>
      </c>
      <c r="C174" s="40">
        <v>4</v>
      </c>
      <c r="D174" s="40">
        <v>8</v>
      </c>
      <c r="E174" s="41" t="s">
        <v>599</v>
      </c>
      <c r="F174" s="41" t="s">
        <v>600</v>
      </c>
      <c r="G174" s="42" t="s">
        <v>40</v>
      </c>
      <c r="H174" s="43" t="s">
        <v>601</v>
      </c>
      <c r="I174" s="42">
        <v>74823049</v>
      </c>
      <c r="J174" s="43">
        <v>723</v>
      </c>
      <c r="K174" s="40" t="s">
        <v>26</v>
      </c>
      <c r="L174" s="40">
        <v>15</v>
      </c>
      <c r="M174" s="40">
        <v>30</v>
      </c>
      <c r="N174" s="42" t="s">
        <v>9</v>
      </c>
      <c r="O174" s="42" t="s">
        <v>10</v>
      </c>
      <c r="P174" s="73"/>
      <c r="Q174" s="73"/>
      <c r="R174" s="73"/>
      <c r="S174" s="25">
        <f t="shared" si="4"/>
        <v>0</v>
      </c>
      <c r="T174" s="9"/>
    </row>
    <row r="175" spans="1:20" x14ac:dyDescent="0.3">
      <c r="A175" s="9"/>
      <c r="B175" s="19" t="s">
        <v>1701</v>
      </c>
      <c r="C175" s="40">
        <v>2</v>
      </c>
      <c r="D175" s="40">
        <v>8</v>
      </c>
      <c r="E175" s="41" t="s">
        <v>602</v>
      </c>
      <c r="F175" s="41" t="s">
        <v>602</v>
      </c>
      <c r="G175" s="42" t="s">
        <v>8</v>
      </c>
      <c r="H175" s="43" t="s">
        <v>8</v>
      </c>
      <c r="I175" s="42" t="s">
        <v>8</v>
      </c>
      <c r="J175" s="43" t="s">
        <v>8</v>
      </c>
      <c r="K175" s="40" t="s">
        <v>8</v>
      </c>
      <c r="L175" s="40" t="s">
        <v>8</v>
      </c>
      <c r="M175" s="40" t="s">
        <v>8</v>
      </c>
      <c r="N175" s="42" t="s">
        <v>8</v>
      </c>
      <c r="O175" s="42" t="s">
        <v>8</v>
      </c>
      <c r="P175" s="73"/>
      <c r="Q175" s="73"/>
      <c r="R175" s="73"/>
      <c r="S175" s="25">
        <f t="shared" si="4"/>
        <v>0</v>
      </c>
      <c r="T175" s="9"/>
    </row>
    <row r="176" spans="1:20" x14ac:dyDescent="0.3">
      <c r="A176" s="9"/>
      <c r="B176" s="19" t="s">
        <v>1702</v>
      </c>
      <c r="C176" s="40">
        <v>4</v>
      </c>
      <c r="D176" s="40">
        <v>8</v>
      </c>
      <c r="E176" s="41" t="s">
        <v>603</v>
      </c>
      <c r="F176" s="41" t="s">
        <v>604</v>
      </c>
      <c r="G176" s="42" t="s">
        <v>245</v>
      </c>
      <c r="H176" s="43" t="s">
        <v>605</v>
      </c>
      <c r="I176" s="42" t="s">
        <v>8</v>
      </c>
      <c r="J176" s="43" t="s">
        <v>8</v>
      </c>
      <c r="K176" s="40" t="s">
        <v>7</v>
      </c>
      <c r="L176" s="40">
        <v>275</v>
      </c>
      <c r="M176" s="40">
        <v>30</v>
      </c>
      <c r="N176" s="42" t="s">
        <v>9</v>
      </c>
      <c r="O176" s="42"/>
      <c r="P176" s="73"/>
      <c r="Q176" s="73"/>
      <c r="R176" s="73"/>
      <c r="S176" s="25">
        <f t="shared" ref="S176:S201" si="5">SUM(P176:R176)</f>
        <v>0</v>
      </c>
      <c r="T176" s="9"/>
    </row>
    <row r="177" spans="1:20" ht="27.6" x14ac:dyDescent="0.3">
      <c r="A177" s="9"/>
      <c r="B177" s="19" t="s">
        <v>1703</v>
      </c>
      <c r="C177" s="40">
        <v>4</v>
      </c>
      <c r="D177" s="40">
        <v>8</v>
      </c>
      <c r="E177" s="41" t="s">
        <v>606</v>
      </c>
      <c r="F177" s="41" t="s">
        <v>607</v>
      </c>
      <c r="G177" s="42" t="s">
        <v>47</v>
      </c>
      <c r="H177" s="43" t="s">
        <v>608</v>
      </c>
      <c r="I177" s="42">
        <v>2237950</v>
      </c>
      <c r="J177" s="43">
        <v>79.900000000000006</v>
      </c>
      <c r="K177" s="40" t="s">
        <v>7</v>
      </c>
      <c r="L177" s="40" t="s">
        <v>8</v>
      </c>
      <c r="M177" s="40">
        <v>150</v>
      </c>
      <c r="N177" s="42" t="s">
        <v>9</v>
      </c>
      <c r="O177" s="42" t="s">
        <v>22</v>
      </c>
      <c r="P177" s="73"/>
      <c r="Q177" s="73"/>
      <c r="R177" s="73"/>
      <c r="S177" s="25">
        <f t="shared" si="5"/>
        <v>0</v>
      </c>
      <c r="T177" s="9"/>
    </row>
    <row r="178" spans="1:20" x14ac:dyDescent="0.3">
      <c r="A178" s="9"/>
      <c r="B178" s="19" t="s">
        <v>1704</v>
      </c>
      <c r="C178" s="40">
        <v>1</v>
      </c>
      <c r="D178" s="40">
        <v>8</v>
      </c>
      <c r="E178" s="41" t="s">
        <v>609</v>
      </c>
      <c r="F178" s="41" t="s">
        <v>610</v>
      </c>
      <c r="G178" s="42" t="s">
        <v>8</v>
      </c>
      <c r="H178" s="43">
        <v>2590750100</v>
      </c>
      <c r="I178" s="42" t="s">
        <v>8</v>
      </c>
      <c r="J178" s="43" t="s">
        <v>8</v>
      </c>
      <c r="K178" s="40" t="s">
        <v>30</v>
      </c>
      <c r="L178" s="40" t="s">
        <v>8</v>
      </c>
      <c r="M178" s="40">
        <v>15</v>
      </c>
      <c r="N178" s="42" t="s">
        <v>31</v>
      </c>
      <c r="O178" s="42" t="s">
        <v>8</v>
      </c>
      <c r="P178" s="73"/>
      <c r="Q178" s="73"/>
      <c r="R178" s="73"/>
      <c r="S178" s="25">
        <f t="shared" si="5"/>
        <v>0</v>
      </c>
      <c r="T178" s="9"/>
    </row>
    <row r="179" spans="1:20" ht="41.4" x14ac:dyDescent="0.3">
      <c r="A179" s="9"/>
      <c r="B179" s="19" t="s">
        <v>1705</v>
      </c>
      <c r="C179" s="40">
        <v>1</v>
      </c>
      <c r="D179" s="40">
        <v>8</v>
      </c>
      <c r="E179" s="41" t="s">
        <v>611</v>
      </c>
      <c r="F179" s="41" t="s">
        <v>612</v>
      </c>
      <c r="G179" s="42" t="s">
        <v>613</v>
      </c>
      <c r="H179" s="43" t="s">
        <v>614</v>
      </c>
      <c r="I179" s="42" t="s">
        <v>615</v>
      </c>
      <c r="J179" s="43" t="s">
        <v>616</v>
      </c>
      <c r="K179" s="40" t="s">
        <v>26</v>
      </c>
      <c r="L179" s="40">
        <v>180</v>
      </c>
      <c r="M179" s="40">
        <v>200</v>
      </c>
      <c r="N179" s="42" t="s">
        <v>37</v>
      </c>
      <c r="O179" s="42" t="s">
        <v>10</v>
      </c>
      <c r="P179" s="73"/>
      <c r="Q179" s="73"/>
      <c r="R179" s="73"/>
      <c r="S179" s="25">
        <f t="shared" si="5"/>
        <v>0</v>
      </c>
      <c r="T179" s="9"/>
    </row>
    <row r="180" spans="1:20" ht="27.6" x14ac:dyDescent="0.3">
      <c r="A180" s="9"/>
      <c r="B180" s="19" t="s">
        <v>1706</v>
      </c>
      <c r="C180" s="40">
        <v>2</v>
      </c>
      <c r="D180" s="40">
        <v>8</v>
      </c>
      <c r="E180" s="41" t="s">
        <v>617</v>
      </c>
      <c r="F180" s="41" t="s">
        <v>618</v>
      </c>
      <c r="G180" s="42" t="s">
        <v>8</v>
      </c>
      <c r="H180" s="43" t="s">
        <v>8</v>
      </c>
      <c r="I180" s="42" t="s">
        <v>8</v>
      </c>
      <c r="J180" s="43" t="s">
        <v>8</v>
      </c>
      <c r="K180" s="40" t="s">
        <v>8</v>
      </c>
      <c r="L180" s="40" t="s">
        <v>8</v>
      </c>
      <c r="M180" s="40" t="s">
        <v>8</v>
      </c>
      <c r="N180" s="42" t="s">
        <v>8</v>
      </c>
      <c r="O180" s="42" t="s">
        <v>8</v>
      </c>
      <c r="P180" s="73"/>
      <c r="Q180" s="73"/>
      <c r="R180" s="73"/>
      <c r="S180" s="25">
        <f t="shared" si="5"/>
        <v>0</v>
      </c>
      <c r="T180" s="9"/>
    </row>
    <row r="181" spans="1:20" ht="41.4" x14ac:dyDescent="0.3">
      <c r="A181" s="9"/>
      <c r="B181" s="19" t="s">
        <v>1707</v>
      </c>
      <c r="C181" s="40">
        <v>2</v>
      </c>
      <c r="D181" s="40">
        <v>8</v>
      </c>
      <c r="E181" s="41" t="s">
        <v>619</v>
      </c>
      <c r="F181" s="41" t="s">
        <v>620</v>
      </c>
      <c r="G181" s="42" t="s">
        <v>102</v>
      </c>
      <c r="H181" s="43" t="s">
        <v>621</v>
      </c>
      <c r="I181" s="42" t="s">
        <v>622</v>
      </c>
      <c r="J181" s="43">
        <v>0.5</v>
      </c>
      <c r="K181" s="40" t="s">
        <v>26</v>
      </c>
      <c r="L181" s="40">
        <v>1000</v>
      </c>
      <c r="M181" s="40">
        <v>300</v>
      </c>
      <c r="N181" s="42" t="s">
        <v>16</v>
      </c>
      <c r="O181" s="42" t="s">
        <v>22</v>
      </c>
      <c r="P181" s="73"/>
      <c r="Q181" s="73"/>
      <c r="R181" s="73"/>
      <c r="S181" s="25">
        <f t="shared" si="5"/>
        <v>0</v>
      </c>
      <c r="T181" s="9"/>
    </row>
    <row r="182" spans="1:20" ht="41.4" x14ac:dyDescent="0.3">
      <c r="A182" s="9"/>
      <c r="B182" s="19" t="s">
        <v>1708</v>
      </c>
      <c r="C182" s="40">
        <v>4</v>
      </c>
      <c r="D182" s="40">
        <v>8</v>
      </c>
      <c r="E182" s="41" t="s">
        <v>623</v>
      </c>
      <c r="F182" s="41" t="s">
        <v>624</v>
      </c>
      <c r="G182" s="42" t="s">
        <v>15</v>
      </c>
      <c r="H182" s="43" t="s">
        <v>8</v>
      </c>
      <c r="I182" s="42" t="s">
        <v>8</v>
      </c>
      <c r="J182" s="43" t="s">
        <v>8</v>
      </c>
      <c r="K182" s="40" t="s">
        <v>26</v>
      </c>
      <c r="L182" s="40">
        <v>100</v>
      </c>
      <c r="M182" s="40">
        <v>150</v>
      </c>
      <c r="N182" s="42" t="s">
        <v>9</v>
      </c>
      <c r="O182" s="42" t="s">
        <v>22</v>
      </c>
      <c r="P182" s="73"/>
      <c r="Q182" s="73"/>
      <c r="R182" s="73"/>
      <c r="S182" s="25">
        <f t="shared" si="5"/>
        <v>0</v>
      </c>
      <c r="T182" s="9"/>
    </row>
    <row r="183" spans="1:20" ht="27.6" x14ac:dyDescent="0.3">
      <c r="A183" s="9"/>
      <c r="B183" s="19" t="s">
        <v>1709</v>
      </c>
      <c r="C183" s="40">
        <v>1</v>
      </c>
      <c r="D183" s="40">
        <v>8</v>
      </c>
      <c r="E183" s="41" t="s">
        <v>625</v>
      </c>
      <c r="F183" s="41" t="s">
        <v>626</v>
      </c>
      <c r="G183" s="42" t="s">
        <v>8</v>
      </c>
      <c r="H183" s="43" t="s">
        <v>8</v>
      </c>
      <c r="I183" s="42" t="s">
        <v>8</v>
      </c>
      <c r="J183" s="43" t="s">
        <v>8</v>
      </c>
      <c r="K183" s="40" t="s">
        <v>7</v>
      </c>
      <c r="L183" s="40" t="s">
        <v>8</v>
      </c>
      <c r="M183" s="40" t="s">
        <v>8</v>
      </c>
      <c r="N183" s="42" t="s">
        <v>31</v>
      </c>
      <c r="O183" s="42" t="s">
        <v>8</v>
      </c>
      <c r="P183" s="73"/>
      <c r="Q183" s="73"/>
      <c r="R183" s="73"/>
      <c r="S183" s="25">
        <f t="shared" si="5"/>
        <v>0</v>
      </c>
      <c r="T183" s="9"/>
    </row>
    <row r="184" spans="1:20" x14ac:dyDescent="0.3">
      <c r="A184" s="9"/>
      <c r="B184" s="19" t="s">
        <v>1710</v>
      </c>
      <c r="C184" s="40">
        <v>2</v>
      </c>
      <c r="D184" s="40">
        <v>8</v>
      </c>
      <c r="E184" s="41" t="s">
        <v>627</v>
      </c>
      <c r="F184" s="41" t="s">
        <v>628</v>
      </c>
      <c r="G184" s="42" t="s">
        <v>8</v>
      </c>
      <c r="H184" s="43" t="s">
        <v>8</v>
      </c>
      <c r="I184" s="42" t="s">
        <v>8</v>
      </c>
      <c r="J184" s="43" t="s">
        <v>8</v>
      </c>
      <c r="K184" s="40"/>
      <c r="L184" s="40" t="s">
        <v>8</v>
      </c>
      <c r="M184" s="40" t="s">
        <v>8</v>
      </c>
      <c r="N184" s="42" t="s">
        <v>251</v>
      </c>
      <c r="O184" s="42" t="s">
        <v>8</v>
      </c>
      <c r="P184" s="73"/>
      <c r="Q184" s="73"/>
      <c r="R184" s="73"/>
      <c r="S184" s="25">
        <f t="shared" si="5"/>
        <v>0</v>
      </c>
      <c r="T184" s="9"/>
    </row>
    <row r="185" spans="1:20" ht="27.6" x14ac:dyDescent="0.3">
      <c r="A185" s="9"/>
      <c r="B185" s="19" t="s">
        <v>1711</v>
      </c>
      <c r="C185" s="40">
        <v>1</v>
      </c>
      <c r="D185" s="40">
        <v>8</v>
      </c>
      <c r="E185" s="41" t="s">
        <v>629</v>
      </c>
      <c r="F185" s="41" t="s">
        <v>630</v>
      </c>
      <c r="G185" s="42" t="s">
        <v>15</v>
      </c>
      <c r="H185" s="43">
        <v>2590700100</v>
      </c>
      <c r="I185" s="42"/>
      <c r="J185" s="43"/>
      <c r="K185" s="40" t="s">
        <v>30</v>
      </c>
      <c r="L185" s="40" t="s">
        <v>8</v>
      </c>
      <c r="M185" s="40">
        <v>15</v>
      </c>
      <c r="N185" s="42" t="s">
        <v>31</v>
      </c>
      <c r="O185" s="42"/>
      <c r="P185" s="73"/>
      <c r="Q185" s="73"/>
      <c r="R185" s="73"/>
      <c r="S185" s="25">
        <f t="shared" si="5"/>
        <v>0</v>
      </c>
      <c r="T185" s="9"/>
    </row>
    <row r="186" spans="1:20" ht="27.6" x14ac:dyDescent="0.3">
      <c r="A186" s="9"/>
      <c r="B186" s="19" t="s">
        <v>1712</v>
      </c>
      <c r="C186" s="40">
        <v>4</v>
      </c>
      <c r="D186" s="40">
        <v>8</v>
      </c>
      <c r="E186" s="41" t="s">
        <v>631</v>
      </c>
      <c r="F186" s="41" t="s">
        <v>632</v>
      </c>
      <c r="G186" s="42" t="s">
        <v>245</v>
      </c>
      <c r="H186" s="43" t="s">
        <v>633</v>
      </c>
      <c r="I186" s="42">
        <v>1174893615</v>
      </c>
      <c r="J186" s="43">
        <v>375</v>
      </c>
      <c r="K186" s="40" t="s">
        <v>26</v>
      </c>
      <c r="L186" s="40">
        <v>500</v>
      </c>
      <c r="M186" s="40">
        <v>50</v>
      </c>
      <c r="N186" s="42" t="s">
        <v>9</v>
      </c>
      <c r="O186" s="42" t="s">
        <v>10</v>
      </c>
      <c r="P186" s="73"/>
      <c r="Q186" s="73"/>
      <c r="R186" s="73"/>
      <c r="S186" s="25">
        <f t="shared" si="5"/>
        <v>0</v>
      </c>
      <c r="T186" s="9"/>
    </row>
    <row r="187" spans="1:20" x14ac:dyDescent="0.3">
      <c r="A187" s="9"/>
      <c r="B187" s="19" t="s">
        <v>1713</v>
      </c>
      <c r="C187" s="40">
        <v>4</v>
      </c>
      <c r="D187" s="40">
        <v>8</v>
      </c>
      <c r="E187" s="41" t="s">
        <v>634</v>
      </c>
      <c r="F187" s="41" t="s">
        <v>635</v>
      </c>
      <c r="G187" s="42" t="s">
        <v>542</v>
      </c>
      <c r="H187" s="43"/>
      <c r="I187" s="42"/>
      <c r="J187" s="43"/>
      <c r="K187" s="40" t="s">
        <v>7</v>
      </c>
      <c r="L187" s="40">
        <v>250</v>
      </c>
      <c r="M187" s="40"/>
      <c r="N187" s="42" t="s">
        <v>9</v>
      </c>
      <c r="O187" s="42" t="s">
        <v>542</v>
      </c>
      <c r="P187" s="73"/>
      <c r="Q187" s="73"/>
      <c r="R187" s="73"/>
      <c r="S187" s="25">
        <f t="shared" si="5"/>
        <v>0</v>
      </c>
      <c r="T187" s="9"/>
    </row>
    <row r="188" spans="1:20" x14ac:dyDescent="0.3">
      <c r="A188" s="9"/>
      <c r="B188" s="19" t="s">
        <v>1714</v>
      </c>
      <c r="C188" s="40">
        <v>4</v>
      </c>
      <c r="D188" s="40">
        <v>8</v>
      </c>
      <c r="E188" s="41" t="s">
        <v>636</v>
      </c>
      <c r="F188" s="41" t="s">
        <v>637</v>
      </c>
      <c r="G188" s="42" t="s">
        <v>638</v>
      </c>
      <c r="H188" s="43"/>
      <c r="I188" s="42"/>
      <c r="J188" s="43"/>
      <c r="K188" s="40" t="s">
        <v>7</v>
      </c>
      <c r="L188" s="40" t="s">
        <v>8</v>
      </c>
      <c r="M188" s="40">
        <v>75</v>
      </c>
      <c r="N188" s="42" t="s">
        <v>9</v>
      </c>
      <c r="O188" s="42" t="s">
        <v>22</v>
      </c>
      <c r="P188" s="73"/>
      <c r="Q188" s="73"/>
      <c r="R188" s="73"/>
      <c r="S188" s="25">
        <f t="shared" si="5"/>
        <v>0</v>
      </c>
      <c r="T188" s="9"/>
    </row>
    <row r="189" spans="1:20" ht="27.6" x14ac:dyDescent="0.3">
      <c r="A189" s="9"/>
      <c r="B189" s="19" t="s">
        <v>1715</v>
      </c>
      <c r="C189" s="40">
        <v>4</v>
      </c>
      <c r="D189" s="40">
        <v>8</v>
      </c>
      <c r="E189" s="41" t="s">
        <v>639</v>
      </c>
      <c r="F189" s="41" t="s">
        <v>640</v>
      </c>
      <c r="G189" s="42" t="s">
        <v>310</v>
      </c>
      <c r="H189" s="43" t="s">
        <v>641</v>
      </c>
      <c r="I189" s="42" t="s">
        <v>642</v>
      </c>
      <c r="J189" s="43">
        <v>375</v>
      </c>
      <c r="K189" s="40" t="s">
        <v>26</v>
      </c>
      <c r="L189" s="40">
        <v>147</v>
      </c>
      <c r="M189" s="40">
        <v>50</v>
      </c>
      <c r="N189" s="42" t="s">
        <v>9</v>
      </c>
      <c r="O189" s="42" t="s">
        <v>10</v>
      </c>
      <c r="P189" s="73"/>
      <c r="Q189" s="73"/>
      <c r="R189" s="73"/>
      <c r="S189" s="25">
        <f t="shared" si="5"/>
        <v>0</v>
      </c>
      <c r="T189" s="9"/>
    </row>
    <row r="190" spans="1:20" ht="27.6" x14ac:dyDescent="0.3">
      <c r="A190" s="9"/>
      <c r="B190" s="19" t="s">
        <v>1716</v>
      </c>
      <c r="C190" s="40">
        <v>4</v>
      </c>
      <c r="D190" s="40">
        <v>8</v>
      </c>
      <c r="E190" s="41" t="s">
        <v>643</v>
      </c>
      <c r="F190" s="41" t="s">
        <v>644</v>
      </c>
      <c r="G190" s="42" t="s">
        <v>15</v>
      </c>
      <c r="H190" s="43">
        <v>15737360300</v>
      </c>
      <c r="I190" s="42">
        <v>8428381</v>
      </c>
      <c r="J190" s="43">
        <v>0.5</v>
      </c>
      <c r="K190" s="40" t="s">
        <v>7</v>
      </c>
      <c r="L190" s="40">
        <v>150</v>
      </c>
      <c r="M190" s="40">
        <v>100</v>
      </c>
      <c r="N190" s="42" t="s">
        <v>9</v>
      </c>
      <c r="O190" s="42" t="s">
        <v>22</v>
      </c>
      <c r="P190" s="73"/>
      <c r="Q190" s="73"/>
      <c r="R190" s="73"/>
      <c r="S190" s="25">
        <f t="shared" si="5"/>
        <v>0</v>
      </c>
      <c r="T190" s="9"/>
    </row>
    <row r="191" spans="1:20" ht="41.4" x14ac:dyDescent="0.3">
      <c r="A191" s="9"/>
      <c r="B191" s="19" t="s">
        <v>1717</v>
      </c>
      <c r="C191" s="40">
        <v>4</v>
      </c>
      <c r="D191" s="40">
        <v>8</v>
      </c>
      <c r="E191" s="41" t="s">
        <v>645</v>
      </c>
      <c r="F191" s="41" t="s">
        <v>646</v>
      </c>
      <c r="G191" s="42" t="s">
        <v>47</v>
      </c>
      <c r="H191" s="43" t="s">
        <v>647</v>
      </c>
      <c r="I191" s="42">
        <v>788394</v>
      </c>
      <c r="J191" s="43">
        <v>345.5</v>
      </c>
      <c r="K191" s="40" t="s">
        <v>26</v>
      </c>
      <c r="L191" s="40">
        <v>135</v>
      </c>
      <c r="M191" s="40">
        <v>50</v>
      </c>
      <c r="N191" s="42" t="s">
        <v>9</v>
      </c>
      <c r="O191" s="42" t="s">
        <v>22</v>
      </c>
      <c r="P191" s="73"/>
      <c r="Q191" s="73"/>
      <c r="R191" s="73"/>
      <c r="S191" s="25">
        <f t="shared" si="5"/>
        <v>0</v>
      </c>
      <c r="T191" s="9"/>
    </row>
    <row r="192" spans="1:20" ht="41.4" x14ac:dyDescent="0.3">
      <c r="A192" s="9"/>
      <c r="B192" s="19" t="s">
        <v>1718</v>
      </c>
      <c r="C192" s="40">
        <v>1</v>
      </c>
      <c r="D192" s="40">
        <v>8</v>
      </c>
      <c r="E192" s="41" t="s">
        <v>648</v>
      </c>
      <c r="F192" s="41" t="s">
        <v>649</v>
      </c>
      <c r="G192" s="42" t="s">
        <v>3</v>
      </c>
      <c r="H192" s="43" t="s">
        <v>8</v>
      </c>
      <c r="I192" s="42" t="s">
        <v>8</v>
      </c>
      <c r="J192" s="43" t="s">
        <v>8</v>
      </c>
      <c r="K192" s="40" t="s">
        <v>26</v>
      </c>
      <c r="L192" s="40" t="s">
        <v>8</v>
      </c>
      <c r="M192" s="40">
        <v>100</v>
      </c>
      <c r="N192" s="42" t="s">
        <v>95</v>
      </c>
      <c r="O192" s="42" t="s">
        <v>248</v>
      </c>
      <c r="P192" s="73"/>
      <c r="Q192" s="73"/>
      <c r="R192" s="73"/>
      <c r="S192" s="25">
        <f t="shared" si="5"/>
        <v>0</v>
      </c>
      <c r="T192" s="9"/>
    </row>
    <row r="193" spans="1:20" ht="41.4" x14ac:dyDescent="0.3">
      <c r="A193" s="9"/>
      <c r="B193" s="19" t="s">
        <v>1719</v>
      </c>
      <c r="C193" s="40">
        <v>1</v>
      </c>
      <c r="D193" s="40">
        <v>8</v>
      </c>
      <c r="E193" s="41" t="s">
        <v>650</v>
      </c>
      <c r="F193" s="41" t="s">
        <v>649</v>
      </c>
      <c r="G193" s="42" t="s">
        <v>47</v>
      </c>
      <c r="H193" s="43" t="s">
        <v>651</v>
      </c>
      <c r="I193" s="42">
        <v>2304834</v>
      </c>
      <c r="J193" s="43" t="s">
        <v>652</v>
      </c>
      <c r="K193" s="40" t="s">
        <v>26</v>
      </c>
      <c r="L193" s="40" t="s">
        <v>8</v>
      </c>
      <c r="M193" s="40">
        <v>405</v>
      </c>
      <c r="N193" s="42" t="s">
        <v>95</v>
      </c>
      <c r="O193" s="42" t="s">
        <v>248</v>
      </c>
      <c r="P193" s="73"/>
      <c r="Q193" s="73"/>
      <c r="R193" s="73"/>
      <c r="S193" s="25">
        <f t="shared" si="5"/>
        <v>0</v>
      </c>
      <c r="T193" s="9"/>
    </row>
    <row r="194" spans="1:20" ht="41.4" x14ac:dyDescent="0.3">
      <c r="A194" s="9"/>
      <c r="B194" s="19" t="s">
        <v>1720</v>
      </c>
      <c r="C194" s="40">
        <v>1</v>
      </c>
      <c r="D194" s="40">
        <v>8</v>
      </c>
      <c r="E194" s="41" t="s">
        <v>653</v>
      </c>
      <c r="F194" s="41" t="s">
        <v>649</v>
      </c>
      <c r="G194" s="42" t="s">
        <v>81</v>
      </c>
      <c r="H194" s="43" t="s">
        <v>82</v>
      </c>
      <c r="I194" s="42" t="s">
        <v>654</v>
      </c>
      <c r="J194" s="43">
        <v>5890</v>
      </c>
      <c r="K194" s="40" t="s">
        <v>26</v>
      </c>
      <c r="L194" s="40" t="s">
        <v>655</v>
      </c>
      <c r="M194" s="40">
        <v>60</v>
      </c>
      <c r="N194" s="42" t="s">
        <v>95</v>
      </c>
      <c r="O194" s="42" t="s">
        <v>22</v>
      </c>
      <c r="P194" s="73"/>
      <c r="Q194" s="73"/>
      <c r="R194" s="73"/>
      <c r="S194" s="25">
        <f t="shared" si="5"/>
        <v>0</v>
      </c>
      <c r="T194" s="9"/>
    </row>
    <row r="195" spans="1:20" ht="41.4" x14ac:dyDescent="0.3">
      <c r="A195" s="9"/>
      <c r="B195" s="19" t="s">
        <v>1721</v>
      </c>
      <c r="C195" s="40">
        <v>1</v>
      </c>
      <c r="D195" s="40">
        <v>8</v>
      </c>
      <c r="E195" s="41" t="s">
        <v>656</v>
      </c>
      <c r="F195" s="41" t="s">
        <v>657</v>
      </c>
      <c r="G195" s="42" t="s">
        <v>3</v>
      </c>
      <c r="H195" s="43" t="s">
        <v>658</v>
      </c>
      <c r="I195" s="42" t="s">
        <v>659</v>
      </c>
      <c r="J195" s="43" t="s">
        <v>660</v>
      </c>
      <c r="K195" s="40" t="s">
        <v>26</v>
      </c>
      <c r="L195" s="40" t="s">
        <v>8</v>
      </c>
      <c r="M195" s="40">
        <v>230</v>
      </c>
      <c r="N195" s="42" t="s">
        <v>95</v>
      </c>
      <c r="O195" s="42" t="s">
        <v>22</v>
      </c>
      <c r="P195" s="73"/>
      <c r="Q195" s="73"/>
      <c r="R195" s="73"/>
      <c r="S195" s="25">
        <f t="shared" si="5"/>
        <v>0</v>
      </c>
      <c r="T195" s="9"/>
    </row>
    <row r="196" spans="1:20" ht="41.4" x14ac:dyDescent="0.3">
      <c r="A196" s="9"/>
      <c r="B196" s="19" t="s">
        <v>1722</v>
      </c>
      <c r="C196" s="40">
        <v>1</v>
      </c>
      <c r="D196" s="40">
        <v>8</v>
      </c>
      <c r="E196" s="41" t="s">
        <v>661</v>
      </c>
      <c r="F196" s="41" t="s">
        <v>657</v>
      </c>
      <c r="G196" s="42" t="s">
        <v>15</v>
      </c>
      <c r="H196" s="43" t="s">
        <v>8</v>
      </c>
      <c r="I196" s="42" t="s">
        <v>8</v>
      </c>
      <c r="J196" s="43" t="s">
        <v>8</v>
      </c>
      <c r="K196" s="40" t="s">
        <v>662</v>
      </c>
      <c r="L196" s="40" t="s">
        <v>8</v>
      </c>
      <c r="M196" s="40">
        <v>35</v>
      </c>
      <c r="N196" s="42" t="s">
        <v>95</v>
      </c>
      <c r="O196" s="42" t="s">
        <v>22</v>
      </c>
      <c r="P196" s="73"/>
      <c r="Q196" s="73"/>
      <c r="R196" s="73"/>
      <c r="S196" s="25">
        <f t="shared" si="5"/>
        <v>0</v>
      </c>
      <c r="T196" s="9"/>
    </row>
    <row r="197" spans="1:20" ht="27.6" x14ac:dyDescent="0.3">
      <c r="A197" s="9"/>
      <c r="B197" s="19" t="s">
        <v>1723</v>
      </c>
      <c r="C197" s="40">
        <v>1</v>
      </c>
      <c r="D197" s="40">
        <v>8</v>
      </c>
      <c r="E197" s="41" t="s">
        <v>663</v>
      </c>
      <c r="F197" s="41" t="s">
        <v>664</v>
      </c>
      <c r="G197" s="42" t="s">
        <v>3</v>
      </c>
      <c r="H197" s="43"/>
      <c r="I197" s="42"/>
      <c r="J197" s="43"/>
      <c r="K197" s="40" t="s">
        <v>26</v>
      </c>
      <c r="L197" s="40" t="s">
        <v>8</v>
      </c>
      <c r="M197" s="40">
        <v>100</v>
      </c>
      <c r="N197" s="42" t="s">
        <v>95</v>
      </c>
      <c r="O197" s="42" t="s">
        <v>22</v>
      </c>
      <c r="P197" s="73"/>
      <c r="Q197" s="73"/>
      <c r="R197" s="73"/>
      <c r="S197" s="25">
        <f t="shared" si="5"/>
        <v>0</v>
      </c>
      <c r="T197" s="9"/>
    </row>
    <row r="198" spans="1:20" ht="27.6" x14ac:dyDescent="0.3">
      <c r="A198" s="9"/>
      <c r="B198" s="19" t="s">
        <v>1724</v>
      </c>
      <c r="C198" s="40">
        <v>1</v>
      </c>
      <c r="D198" s="40">
        <v>8</v>
      </c>
      <c r="E198" s="41" t="s">
        <v>665</v>
      </c>
      <c r="F198" s="41" t="s">
        <v>664</v>
      </c>
      <c r="G198" s="42" t="s">
        <v>47</v>
      </c>
      <c r="H198" s="43" t="s">
        <v>666</v>
      </c>
      <c r="I198" s="42">
        <v>2006255</v>
      </c>
      <c r="J198" s="43">
        <v>492</v>
      </c>
      <c r="K198" s="40" t="s">
        <v>26</v>
      </c>
      <c r="L198" s="40" t="s">
        <v>8</v>
      </c>
      <c r="M198" s="40">
        <v>26</v>
      </c>
      <c r="N198" s="42" t="s">
        <v>95</v>
      </c>
      <c r="O198" s="42" t="s">
        <v>22</v>
      </c>
      <c r="P198" s="73"/>
      <c r="Q198" s="73"/>
      <c r="R198" s="73"/>
      <c r="S198" s="25">
        <f t="shared" si="5"/>
        <v>0</v>
      </c>
      <c r="T198" s="9"/>
    </row>
    <row r="199" spans="1:20" ht="41.4" x14ac:dyDescent="0.3">
      <c r="A199" s="9"/>
      <c r="B199" s="19" t="s">
        <v>1725</v>
      </c>
      <c r="C199" s="40">
        <v>1</v>
      </c>
      <c r="D199" s="40">
        <v>8</v>
      </c>
      <c r="E199" s="41" t="s">
        <v>667</v>
      </c>
      <c r="F199" s="41" t="s">
        <v>668</v>
      </c>
      <c r="G199" s="42" t="s">
        <v>3</v>
      </c>
      <c r="H199" s="43" t="s">
        <v>669</v>
      </c>
      <c r="I199" s="42" t="s">
        <v>670</v>
      </c>
      <c r="J199" s="43">
        <v>60.27</v>
      </c>
      <c r="K199" s="40" t="s">
        <v>26</v>
      </c>
      <c r="L199" s="40" t="s">
        <v>8</v>
      </c>
      <c r="M199" s="40" t="s">
        <v>671</v>
      </c>
      <c r="N199" s="42" t="s">
        <v>95</v>
      </c>
      <c r="O199" s="42" t="s">
        <v>22</v>
      </c>
      <c r="P199" s="73"/>
      <c r="Q199" s="73"/>
      <c r="R199" s="73"/>
      <c r="S199" s="25">
        <f t="shared" si="5"/>
        <v>0</v>
      </c>
      <c r="T199" s="9"/>
    </row>
    <row r="200" spans="1:20" ht="41.4" x14ac:dyDescent="0.3">
      <c r="A200" s="9"/>
      <c r="B200" s="19" t="s">
        <v>1726</v>
      </c>
      <c r="C200" s="40">
        <v>1</v>
      </c>
      <c r="D200" s="40">
        <v>8</v>
      </c>
      <c r="E200" s="41" t="s">
        <v>672</v>
      </c>
      <c r="F200" s="41" t="s">
        <v>668</v>
      </c>
      <c r="G200" s="42" t="s">
        <v>673</v>
      </c>
      <c r="H200" s="43" t="s">
        <v>674</v>
      </c>
      <c r="I200" s="42" t="s">
        <v>674</v>
      </c>
      <c r="J200" s="43">
        <v>60.27</v>
      </c>
      <c r="K200" s="40" t="s">
        <v>26</v>
      </c>
      <c r="L200" s="40" t="s">
        <v>8</v>
      </c>
      <c r="M200" s="40">
        <v>117</v>
      </c>
      <c r="N200" s="42" t="s">
        <v>95</v>
      </c>
      <c r="O200" s="42" t="s">
        <v>22</v>
      </c>
      <c r="P200" s="73"/>
      <c r="Q200" s="73"/>
      <c r="R200" s="73"/>
      <c r="S200" s="25">
        <f t="shared" si="5"/>
        <v>0</v>
      </c>
      <c r="T200" s="9"/>
    </row>
    <row r="201" spans="1:20" ht="28.2" thickBot="1" x14ac:dyDescent="0.35">
      <c r="A201" s="9"/>
      <c r="B201" s="19" t="s">
        <v>1727</v>
      </c>
      <c r="C201" s="40">
        <v>4</v>
      </c>
      <c r="D201" s="40">
        <v>8</v>
      </c>
      <c r="E201" s="41" t="s">
        <v>675</v>
      </c>
      <c r="F201" s="41" t="s">
        <v>676</v>
      </c>
      <c r="G201" s="42" t="s">
        <v>8</v>
      </c>
      <c r="H201" s="43" t="s">
        <v>8</v>
      </c>
      <c r="I201" s="42" t="s">
        <v>8</v>
      </c>
      <c r="J201" s="43" t="s">
        <v>8</v>
      </c>
      <c r="K201" s="40" t="s">
        <v>7</v>
      </c>
      <c r="L201" s="40" t="s">
        <v>8</v>
      </c>
      <c r="M201" s="40" t="s">
        <v>8</v>
      </c>
      <c r="N201" s="42" t="s">
        <v>9</v>
      </c>
      <c r="O201" s="42" t="s">
        <v>8</v>
      </c>
      <c r="P201" s="73"/>
      <c r="Q201" s="73"/>
      <c r="R201" s="73"/>
      <c r="S201" s="25">
        <f t="shared" si="5"/>
        <v>0</v>
      </c>
      <c r="T201" s="9"/>
    </row>
    <row r="202" spans="1:20" s="175" customFormat="1" ht="16.2" thickBot="1" x14ac:dyDescent="0.35">
      <c r="A202" s="62"/>
      <c r="B202" s="107" t="s">
        <v>914</v>
      </c>
      <c r="C202" s="108"/>
      <c r="D202" s="108"/>
      <c r="E202" s="108"/>
      <c r="F202" s="108"/>
      <c r="G202" s="108"/>
      <c r="H202" s="108"/>
      <c r="I202" s="108"/>
      <c r="J202" s="108"/>
      <c r="K202" s="108"/>
      <c r="L202" s="108"/>
      <c r="M202" s="108"/>
      <c r="N202" s="108"/>
      <c r="O202" s="109"/>
      <c r="P202" s="59">
        <f>SUM(P144:P201)</f>
        <v>0</v>
      </c>
      <c r="Q202" s="60">
        <f>SUM(Q144:Q201)</f>
        <v>0</v>
      </c>
      <c r="R202" s="60">
        <f>SUM(R144:R201)</f>
        <v>0</v>
      </c>
      <c r="S202" s="61">
        <f>SUM(S144:S201)</f>
        <v>0</v>
      </c>
      <c r="T202" s="62"/>
    </row>
    <row r="203" spans="1:20" x14ac:dyDescent="0.3">
      <c r="A203" s="9"/>
      <c r="B203" s="63"/>
      <c r="C203" s="64"/>
      <c r="D203" s="64"/>
      <c r="E203" s="65"/>
      <c r="F203" s="65"/>
      <c r="G203" s="67"/>
      <c r="H203" s="66"/>
      <c r="I203" s="67"/>
      <c r="J203" s="66"/>
      <c r="K203" s="64"/>
      <c r="L203" s="64"/>
      <c r="M203" s="64"/>
      <c r="N203" s="64"/>
      <c r="O203" s="72"/>
      <c r="P203" s="68"/>
      <c r="Q203" s="68"/>
      <c r="R203" s="68"/>
      <c r="S203" s="69"/>
      <c r="T203" s="9"/>
    </row>
    <row r="204" spans="1:20" x14ac:dyDescent="0.3">
      <c r="A204" s="9"/>
      <c r="B204" s="63"/>
      <c r="C204" s="64"/>
      <c r="D204" s="64"/>
      <c r="E204" s="65"/>
      <c r="F204" s="65"/>
      <c r="G204" s="67"/>
      <c r="H204" s="66"/>
      <c r="I204" s="67"/>
      <c r="J204" s="66"/>
      <c r="K204" s="64"/>
      <c r="L204" s="64"/>
      <c r="M204" s="64"/>
      <c r="N204" s="64"/>
      <c r="O204" s="72"/>
      <c r="P204" s="68"/>
      <c r="Q204" s="68"/>
      <c r="R204" s="68"/>
      <c r="S204" s="69"/>
      <c r="T204" s="9"/>
    </row>
    <row r="205" spans="1:20" x14ac:dyDescent="0.3">
      <c r="A205" s="9"/>
      <c r="B205" s="63"/>
      <c r="C205" s="64"/>
      <c r="D205" s="64"/>
      <c r="E205" s="65"/>
      <c r="F205" s="65"/>
      <c r="G205" s="67"/>
      <c r="H205" s="66"/>
      <c r="I205" s="67"/>
      <c r="J205" s="66"/>
      <c r="K205" s="64"/>
      <c r="L205" s="64"/>
      <c r="M205" s="64"/>
      <c r="N205" s="64"/>
      <c r="O205" s="72"/>
      <c r="P205" s="68"/>
      <c r="Q205" s="68"/>
      <c r="R205" s="68"/>
      <c r="S205" s="69"/>
      <c r="T205" s="9"/>
    </row>
    <row r="206" spans="1:20" ht="14.4" thickBot="1" x14ac:dyDescent="0.35">
      <c r="A206" s="9"/>
      <c r="B206" s="63"/>
      <c r="C206" s="64"/>
      <c r="D206" s="64"/>
      <c r="E206" s="65"/>
      <c r="F206" s="65"/>
      <c r="G206" s="67"/>
      <c r="H206" s="66"/>
      <c r="I206" s="67"/>
      <c r="J206" s="66"/>
      <c r="K206" s="64"/>
      <c r="L206" s="64"/>
      <c r="M206" s="64"/>
      <c r="N206" s="64"/>
      <c r="O206" s="72"/>
      <c r="P206" s="68"/>
      <c r="Q206" s="68"/>
      <c r="R206" s="68"/>
      <c r="S206" s="69"/>
      <c r="T206" s="9"/>
    </row>
    <row r="207" spans="1:20" s="176" customFormat="1" ht="18.600000000000001" thickBot="1" x14ac:dyDescent="0.35">
      <c r="A207" s="70"/>
      <c r="B207" s="114" t="s">
        <v>1728</v>
      </c>
      <c r="C207" s="115"/>
      <c r="D207" s="115"/>
      <c r="E207" s="115"/>
      <c r="F207" s="115"/>
      <c r="G207" s="115"/>
      <c r="H207" s="115"/>
      <c r="I207" s="115"/>
      <c r="J207" s="115"/>
      <c r="K207" s="115"/>
      <c r="L207" s="115"/>
      <c r="M207" s="115"/>
      <c r="N207" s="115"/>
      <c r="O207" s="115"/>
      <c r="P207" s="115"/>
      <c r="Q207" s="115"/>
      <c r="R207" s="115"/>
      <c r="S207" s="116"/>
      <c r="T207" s="70"/>
    </row>
    <row r="208" spans="1:20" x14ac:dyDescent="0.3">
      <c r="A208" s="9"/>
      <c r="B208" s="103"/>
      <c r="C208" s="104"/>
      <c r="D208" s="104"/>
      <c r="E208" s="104"/>
      <c r="F208" s="104"/>
      <c r="G208" s="104"/>
      <c r="H208" s="104"/>
      <c r="I208" s="104"/>
      <c r="J208" s="104"/>
      <c r="K208" s="104"/>
      <c r="L208" s="104"/>
      <c r="M208" s="104"/>
      <c r="N208" s="104"/>
      <c r="O208" s="104"/>
      <c r="P208" s="105" t="s">
        <v>694</v>
      </c>
      <c r="Q208" s="105"/>
      <c r="R208" s="105"/>
      <c r="S208" s="106"/>
      <c r="T208" s="9"/>
    </row>
    <row r="209" spans="1:20" s="174" customFormat="1" ht="41.4" x14ac:dyDescent="0.3">
      <c r="A209" s="18"/>
      <c r="B209" s="10" t="s">
        <v>1553</v>
      </c>
      <c r="C209" s="11" t="s">
        <v>681</v>
      </c>
      <c r="D209" s="11" t="s">
        <v>682</v>
      </c>
      <c r="E209" s="12" t="s">
        <v>683</v>
      </c>
      <c r="F209" s="12" t="s">
        <v>684</v>
      </c>
      <c r="G209" s="13" t="s">
        <v>700</v>
      </c>
      <c r="H209" s="14" t="s">
        <v>685</v>
      </c>
      <c r="I209" s="13" t="s">
        <v>686</v>
      </c>
      <c r="J209" s="14" t="s">
        <v>687</v>
      </c>
      <c r="K209" s="13" t="s">
        <v>688</v>
      </c>
      <c r="L209" s="13" t="s">
        <v>689</v>
      </c>
      <c r="M209" s="15" t="s">
        <v>0</v>
      </c>
      <c r="N209" s="13" t="s">
        <v>690</v>
      </c>
      <c r="O209" s="15" t="s">
        <v>691</v>
      </c>
      <c r="P209" s="16" t="s">
        <v>1873</v>
      </c>
      <c r="Q209" s="16" t="s">
        <v>692</v>
      </c>
      <c r="R209" s="16" t="s">
        <v>693</v>
      </c>
      <c r="S209" s="17" t="s">
        <v>699</v>
      </c>
      <c r="T209" s="18"/>
    </row>
    <row r="210" spans="1:20" ht="27.6" x14ac:dyDescent="0.3">
      <c r="A210" s="9"/>
      <c r="B210" s="19" t="s">
        <v>1729</v>
      </c>
      <c r="C210" s="20">
        <v>1</v>
      </c>
      <c r="D210" s="20">
        <v>7</v>
      </c>
      <c r="E210" s="21" t="s">
        <v>516</v>
      </c>
      <c r="F210" s="21" t="s">
        <v>517</v>
      </c>
      <c r="G210" s="23" t="s">
        <v>40</v>
      </c>
      <c r="H210" s="22" t="s">
        <v>518</v>
      </c>
      <c r="I210" s="23" t="s">
        <v>519</v>
      </c>
      <c r="J210" s="22" t="s">
        <v>520</v>
      </c>
      <c r="K210" s="20" t="s">
        <v>26</v>
      </c>
      <c r="L210" s="20">
        <v>100</v>
      </c>
      <c r="M210" s="20">
        <v>175</v>
      </c>
      <c r="N210" s="20" t="s">
        <v>37</v>
      </c>
      <c r="O210" s="20" t="s">
        <v>10</v>
      </c>
      <c r="P210" s="73"/>
      <c r="Q210" s="73"/>
      <c r="R210" s="73"/>
      <c r="S210" s="25">
        <f t="shared" ref="S210:S241" si="6">SUM(P210:R210)</f>
        <v>0</v>
      </c>
      <c r="T210" s="9"/>
    </row>
    <row r="211" spans="1:20" ht="41.4" x14ac:dyDescent="0.3">
      <c r="A211" s="9"/>
      <c r="B211" s="19" t="s">
        <v>1730</v>
      </c>
      <c r="C211" s="26">
        <v>4</v>
      </c>
      <c r="D211" s="26">
        <v>7</v>
      </c>
      <c r="E211" s="27" t="s">
        <v>521</v>
      </c>
      <c r="F211" s="27" t="s">
        <v>522</v>
      </c>
      <c r="G211" s="29" t="s">
        <v>15</v>
      </c>
      <c r="H211" s="29">
        <v>2432540100</v>
      </c>
      <c r="I211" s="29">
        <v>2067586</v>
      </c>
      <c r="J211" s="29">
        <v>114.3</v>
      </c>
      <c r="K211" s="26" t="s">
        <v>26</v>
      </c>
      <c r="L211" s="26">
        <v>193</v>
      </c>
      <c r="M211" s="26">
        <v>100</v>
      </c>
      <c r="N211" s="26" t="s">
        <v>9</v>
      </c>
      <c r="O211" s="26" t="s">
        <v>10</v>
      </c>
      <c r="P211" s="73"/>
      <c r="Q211" s="73"/>
      <c r="R211" s="73"/>
      <c r="S211" s="25">
        <f t="shared" si="6"/>
        <v>0</v>
      </c>
      <c r="T211" s="9"/>
    </row>
    <row r="212" spans="1:20" ht="55.2" x14ac:dyDescent="0.3">
      <c r="A212" s="9"/>
      <c r="B212" s="19" t="s">
        <v>1731</v>
      </c>
      <c r="C212" s="26">
        <v>1</v>
      </c>
      <c r="D212" s="26">
        <v>7</v>
      </c>
      <c r="E212" s="27" t="s">
        <v>523</v>
      </c>
      <c r="F212" s="27" t="s">
        <v>524</v>
      </c>
      <c r="G212" s="29" t="s">
        <v>81</v>
      </c>
      <c r="H212" s="28" t="s">
        <v>82</v>
      </c>
      <c r="I212" s="29" t="s">
        <v>525</v>
      </c>
      <c r="J212" s="28" t="s">
        <v>526</v>
      </c>
      <c r="K212" s="29" t="s">
        <v>26</v>
      </c>
      <c r="L212" s="29" t="s">
        <v>8</v>
      </c>
      <c r="M212" s="26">
        <v>60</v>
      </c>
      <c r="N212" s="26" t="s">
        <v>37</v>
      </c>
      <c r="O212" s="26" t="s">
        <v>22</v>
      </c>
      <c r="P212" s="73"/>
      <c r="Q212" s="73"/>
      <c r="R212" s="73"/>
      <c r="S212" s="25">
        <f t="shared" si="6"/>
        <v>0</v>
      </c>
      <c r="T212" s="9"/>
    </row>
    <row r="213" spans="1:20" ht="27.6" x14ac:dyDescent="0.3">
      <c r="A213" s="9"/>
      <c r="B213" s="19" t="s">
        <v>1732</v>
      </c>
      <c r="C213" s="26">
        <v>1</v>
      </c>
      <c r="D213" s="26">
        <v>7</v>
      </c>
      <c r="E213" s="30" t="s">
        <v>527</v>
      </c>
      <c r="F213" s="30" t="s">
        <v>528</v>
      </c>
      <c r="G213" s="33" t="s">
        <v>15</v>
      </c>
      <c r="H213" s="32">
        <v>2593620100</v>
      </c>
      <c r="I213" s="33"/>
      <c r="J213" s="32"/>
      <c r="K213" s="31" t="s">
        <v>30</v>
      </c>
      <c r="L213" s="31" t="s">
        <v>8</v>
      </c>
      <c r="M213" s="31">
        <v>15</v>
      </c>
      <c r="N213" s="31" t="s">
        <v>31</v>
      </c>
      <c r="O213" s="31"/>
      <c r="P213" s="73"/>
      <c r="Q213" s="73"/>
      <c r="R213" s="73"/>
      <c r="S213" s="25">
        <f t="shared" si="6"/>
        <v>0</v>
      </c>
      <c r="T213" s="9"/>
    </row>
    <row r="214" spans="1:20" ht="41.4" x14ac:dyDescent="0.3">
      <c r="A214" s="9"/>
      <c r="B214" s="19" t="s">
        <v>1733</v>
      </c>
      <c r="C214" s="26">
        <v>3</v>
      </c>
      <c r="D214" s="26">
        <v>7</v>
      </c>
      <c r="E214" s="35" t="s">
        <v>529</v>
      </c>
      <c r="F214" s="35" t="s">
        <v>530</v>
      </c>
      <c r="G214" s="38" t="s">
        <v>15</v>
      </c>
      <c r="H214" s="37" t="s">
        <v>531</v>
      </c>
      <c r="I214" s="38"/>
      <c r="J214" s="37"/>
      <c r="K214" s="36"/>
      <c r="L214" s="36" t="s">
        <v>8</v>
      </c>
      <c r="M214" s="36"/>
      <c r="N214" s="36" t="s">
        <v>27</v>
      </c>
      <c r="O214" s="36"/>
      <c r="P214" s="73"/>
      <c r="Q214" s="73"/>
      <c r="R214" s="73"/>
      <c r="S214" s="25">
        <f t="shared" si="6"/>
        <v>0</v>
      </c>
      <c r="T214" s="9"/>
    </row>
    <row r="215" spans="1:20" ht="41.4" x14ac:dyDescent="0.3">
      <c r="A215" s="9"/>
      <c r="B215" s="19" t="s">
        <v>1734</v>
      </c>
      <c r="C215" s="40">
        <v>2</v>
      </c>
      <c r="D215" s="40">
        <v>7</v>
      </c>
      <c r="E215" s="41" t="s">
        <v>532</v>
      </c>
      <c r="F215" s="41" t="s">
        <v>533</v>
      </c>
      <c r="G215" s="42" t="s">
        <v>40</v>
      </c>
      <c r="H215" s="43" t="s">
        <v>534</v>
      </c>
      <c r="I215" s="42" t="s">
        <v>535</v>
      </c>
      <c r="J215" s="43">
        <v>158</v>
      </c>
      <c r="K215" s="40" t="s">
        <v>7</v>
      </c>
      <c r="L215" s="40">
        <v>500</v>
      </c>
      <c r="M215" s="40">
        <v>15</v>
      </c>
      <c r="N215" s="42" t="s">
        <v>27</v>
      </c>
      <c r="O215" s="42" t="s">
        <v>10</v>
      </c>
      <c r="P215" s="73"/>
      <c r="Q215" s="73"/>
      <c r="R215" s="73"/>
      <c r="S215" s="25">
        <f t="shared" si="6"/>
        <v>0</v>
      </c>
      <c r="T215" s="9"/>
    </row>
    <row r="216" spans="1:20" ht="27.6" x14ac:dyDescent="0.3">
      <c r="A216" s="9"/>
      <c r="B216" s="19" t="s">
        <v>1735</v>
      </c>
      <c r="C216" s="40">
        <v>4</v>
      </c>
      <c r="D216" s="40">
        <v>7</v>
      </c>
      <c r="E216" s="35" t="s">
        <v>536</v>
      </c>
      <c r="F216" s="35" t="s">
        <v>537</v>
      </c>
      <c r="G216" s="38" t="s">
        <v>538</v>
      </c>
      <c r="H216" s="37" t="s">
        <v>539</v>
      </c>
      <c r="I216" s="38">
        <v>3503</v>
      </c>
      <c r="J216" s="37">
        <v>0</v>
      </c>
      <c r="K216" s="36" t="s">
        <v>30</v>
      </c>
      <c r="L216" s="36">
        <v>75</v>
      </c>
      <c r="M216" s="36">
        <v>75</v>
      </c>
      <c r="N216" s="36" t="s">
        <v>9</v>
      </c>
      <c r="O216" s="36" t="s">
        <v>22</v>
      </c>
      <c r="P216" s="73"/>
      <c r="Q216" s="73"/>
      <c r="R216" s="73"/>
      <c r="S216" s="25">
        <f t="shared" si="6"/>
        <v>0</v>
      </c>
      <c r="T216" s="9"/>
    </row>
    <row r="217" spans="1:20" x14ac:dyDescent="0.3">
      <c r="A217" s="9"/>
      <c r="B217" s="19" t="s">
        <v>1736</v>
      </c>
      <c r="C217" s="20">
        <v>2</v>
      </c>
      <c r="D217" s="20">
        <v>7</v>
      </c>
      <c r="E217" s="21" t="s">
        <v>540</v>
      </c>
      <c r="F217" s="21" t="s">
        <v>541</v>
      </c>
      <c r="G217" s="23" t="s">
        <v>542</v>
      </c>
      <c r="H217" s="22" t="s">
        <v>542</v>
      </c>
      <c r="I217" s="23" t="s">
        <v>542</v>
      </c>
      <c r="J217" s="22" t="s">
        <v>542</v>
      </c>
      <c r="K217" s="45" t="s">
        <v>542</v>
      </c>
      <c r="L217" s="45" t="s">
        <v>542</v>
      </c>
      <c r="M217" s="20" t="s">
        <v>542</v>
      </c>
      <c r="N217" s="20" t="s">
        <v>542</v>
      </c>
      <c r="O217" s="20" t="s">
        <v>542</v>
      </c>
      <c r="P217" s="73"/>
      <c r="Q217" s="73"/>
      <c r="R217" s="73"/>
      <c r="S217" s="25">
        <f t="shared" si="6"/>
        <v>0</v>
      </c>
      <c r="T217" s="9"/>
    </row>
    <row r="218" spans="1:20" ht="41.4" x14ac:dyDescent="0.3">
      <c r="A218" s="9"/>
      <c r="B218" s="19" t="s">
        <v>1737</v>
      </c>
      <c r="C218" s="40">
        <v>4</v>
      </c>
      <c r="D218" s="40">
        <v>7</v>
      </c>
      <c r="E218" s="41" t="s">
        <v>543</v>
      </c>
      <c r="F218" s="41" t="s">
        <v>544</v>
      </c>
      <c r="G218" s="42" t="s">
        <v>47</v>
      </c>
      <c r="H218" s="43" t="s">
        <v>545</v>
      </c>
      <c r="I218" s="42">
        <v>2126136</v>
      </c>
      <c r="J218" s="43">
        <v>289</v>
      </c>
      <c r="K218" s="42" t="s">
        <v>26</v>
      </c>
      <c r="L218" s="40">
        <v>175</v>
      </c>
      <c r="M218" s="40">
        <v>300</v>
      </c>
      <c r="N218" s="42" t="s">
        <v>9</v>
      </c>
      <c r="O218" s="42"/>
      <c r="P218" s="73"/>
      <c r="Q218" s="73"/>
      <c r="R218" s="73"/>
      <c r="S218" s="25">
        <f t="shared" si="6"/>
        <v>0</v>
      </c>
      <c r="T218" s="9"/>
    </row>
    <row r="219" spans="1:20" x14ac:dyDescent="0.3">
      <c r="A219" s="9"/>
      <c r="B219" s="19" t="s">
        <v>1757</v>
      </c>
      <c r="C219" s="20">
        <v>5</v>
      </c>
      <c r="D219" s="20">
        <v>7</v>
      </c>
      <c r="E219" s="21" t="s">
        <v>546</v>
      </c>
      <c r="F219" s="21" t="s">
        <v>547</v>
      </c>
      <c r="G219" s="23" t="s">
        <v>8</v>
      </c>
      <c r="H219" s="22" t="s">
        <v>8</v>
      </c>
      <c r="I219" s="23" t="s">
        <v>8</v>
      </c>
      <c r="J219" s="22" t="s">
        <v>8</v>
      </c>
      <c r="K219" s="20" t="s">
        <v>30</v>
      </c>
      <c r="L219" s="20">
        <v>5000</v>
      </c>
      <c r="M219" s="20" t="s">
        <v>8</v>
      </c>
      <c r="N219" s="20" t="s">
        <v>99</v>
      </c>
      <c r="O219" s="20" t="s">
        <v>8</v>
      </c>
      <c r="P219" s="73"/>
      <c r="Q219" s="73"/>
      <c r="R219" s="73"/>
      <c r="S219" s="25">
        <f t="shared" si="6"/>
        <v>0</v>
      </c>
      <c r="T219" s="9"/>
    </row>
    <row r="220" spans="1:20" x14ac:dyDescent="0.3">
      <c r="A220" s="9"/>
      <c r="B220" s="19" t="s">
        <v>1738</v>
      </c>
      <c r="C220" s="20">
        <v>4</v>
      </c>
      <c r="D220" s="20">
        <v>7</v>
      </c>
      <c r="E220" s="21" t="s">
        <v>548</v>
      </c>
      <c r="F220" s="21" t="s">
        <v>549</v>
      </c>
      <c r="G220" s="23" t="s">
        <v>15</v>
      </c>
      <c r="H220" s="22" t="s">
        <v>8</v>
      </c>
      <c r="I220" s="23" t="s">
        <v>8</v>
      </c>
      <c r="J220" s="22" t="s">
        <v>8</v>
      </c>
      <c r="K220" s="20" t="s">
        <v>7</v>
      </c>
      <c r="L220" s="20">
        <v>250</v>
      </c>
      <c r="M220" s="20">
        <v>40</v>
      </c>
      <c r="N220" s="20" t="s">
        <v>9</v>
      </c>
      <c r="O220" s="20"/>
      <c r="P220" s="73"/>
      <c r="Q220" s="73"/>
      <c r="R220" s="73"/>
      <c r="S220" s="25">
        <f t="shared" si="6"/>
        <v>0</v>
      </c>
      <c r="T220" s="9"/>
    </row>
    <row r="221" spans="1:20" x14ac:dyDescent="0.3">
      <c r="A221" s="9"/>
      <c r="B221" s="19" t="s">
        <v>1739</v>
      </c>
      <c r="C221" s="20">
        <v>1</v>
      </c>
      <c r="D221" s="20">
        <v>7</v>
      </c>
      <c r="E221" s="21" t="s">
        <v>550</v>
      </c>
      <c r="F221" s="21" t="s">
        <v>551</v>
      </c>
      <c r="G221" s="23" t="s">
        <v>15</v>
      </c>
      <c r="H221" s="22">
        <v>2594090100</v>
      </c>
      <c r="I221" s="23"/>
      <c r="J221" s="22"/>
      <c r="K221" s="20" t="s">
        <v>30</v>
      </c>
      <c r="L221" s="20" t="s">
        <v>8</v>
      </c>
      <c r="M221" s="20">
        <v>10</v>
      </c>
      <c r="N221" s="20" t="s">
        <v>31</v>
      </c>
      <c r="O221" s="20"/>
      <c r="P221" s="73"/>
      <c r="Q221" s="73"/>
      <c r="R221" s="73"/>
      <c r="S221" s="25">
        <f t="shared" si="6"/>
        <v>0</v>
      </c>
      <c r="T221" s="9"/>
    </row>
    <row r="222" spans="1:20" x14ac:dyDescent="0.3">
      <c r="A222" s="9"/>
      <c r="B222" s="19" t="s">
        <v>1740</v>
      </c>
      <c r="C222" s="40">
        <v>4</v>
      </c>
      <c r="D222" s="40">
        <v>7</v>
      </c>
      <c r="E222" s="41" t="s">
        <v>552</v>
      </c>
      <c r="F222" s="41" t="s">
        <v>553</v>
      </c>
      <c r="G222" s="42" t="s">
        <v>110</v>
      </c>
      <c r="H222" s="43" t="s">
        <v>0</v>
      </c>
      <c r="I222" s="42"/>
      <c r="J222" s="43"/>
      <c r="K222" s="40" t="s">
        <v>7</v>
      </c>
      <c r="L222" s="40">
        <v>200</v>
      </c>
      <c r="M222" s="40">
        <v>175</v>
      </c>
      <c r="N222" s="42" t="s">
        <v>9</v>
      </c>
      <c r="O222" s="42" t="s">
        <v>10</v>
      </c>
      <c r="P222" s="73"/>
      <c r="Q222" s="73"/>
      <c r="R222" s="73"/>
      <c r="S222" s="25">
        <f t="shared" si="6"/>
        <v>0</v>
      </c>
      <c r="T222" s="9"/>
    </row>
    <row r="223" spans="1:20" x14ac:dyDescent="0.3">
      <c r="A223" s="9"/>
      <c r="B223" s="19" t="s">
        <v>1741</v>
      </c>
      <c r="C223" s="26">
        <v>4</v>
      </c>
      <c r="D223" s="26">
        <v>7</v>
      </c>
      <c r="E223" s="27" t="s">
        <v>554</v>
      </c>
      <c r="F223" s="27" t="s">
        <v>555</v>
      </c>
      <c r="G223" s="29" t="s">
        <v>8</v>
      </c>
      <c r="H223" s="28" t="s">
        <v>8</v>
      </c>
      <c r="I223" s="29" t="s">
        <v>8</v>
      </c>
      <c r="J223" s="28" t="s">
        <v>8</v>
      </c>
      <c r="K223" s="26" t="s">
        <v>7</v>
      </c>
      <c r="L223" s="26">
        <v>200</v>
      </c>
      <c r="M223" s="26" t="s">
        <v>8</v>
      </c>
      <c r="N223" s="26" t="s">
        <v>9</v>
      </c>
      <c r="O223" s="26" t="s">
        <v>8</v>
      </c>
      <c r="P223" s="73"/>
      <c r="Q223" s="73"/>
      <c r="R223" s="73"/>
      <c r="S223" s="25">
        <f t="shared" si="6"/>
        <v>0</v>
      </c>
      <c r="T223" s="9"/>
    </row>
    <row r="224" spans="1:20" x14ac:dyDescent="0.3">
      <c r="A224" s="9"/>
      <c r="B224" s="19" t="s">
        <v>1742</v>
      </c>
      <c r="C224" s="47">
        <v>1</v>
      </c>
      <c r="D224" s="47">
        <v>7</v>
      </c>
      <c r="E224" s="27" t="s">
        <v>556</v>
      </c>
      <c r="F224" s="27" t="s">
        <v>557</v>
      </c>
      <c r="G224" s="29" t="s">
        <v>15</v>
      </c>
      <c r="H224" s="28">
        <v>2590710100</v>
      </c>
      <c r="I224" s="29"/>
      <c r="J224" s="28"/>
      <c r="K224" s="26" t="s">
        <v>30</v>
      </c>
      <c r="L224" s="26" t="s">
        <v>8</v>
      </c>
      <c r="M224" s="26">
        <v>15</v>
      </c>
      <c r="N224" s="26" t="s">
        <v>31</v>
      </c>
      <c r="O224" s="26"/>
      <c r="P224" s="73"/>
      <c r="Q224" s="73"/>
      <c r="R224" s="73"/>
      <c r="S224" s="25">
        <f t="shared" si="6"/>
        <v>0</v>
      </c>
      <c r="T224" s="9"/>
    </row>
    <row r="225" spans="1:20" ht="27.6" x14ac:dyDescent="0.3">
      <c r="A225" s="9"/>
      <c r="B225" s="19" t="s">
        <v>1743</v>
      </c>
      <c r="C225" s="20">
        <v>4</v>
      </c>
      <c r="D225" s="20">
        <v>7</v>
      </c>
      <c r="E225" s="21" t="s">
        <v>558</v>
      </c>
      <c r="F225" s="21" t="s">
        <v>559</v>
      </c>
      <c r="G225" s="23" t="s">
        <v>15</v>
      </c>
      <c r="H225" s="22">
        <v>12474220200</v>
      </c>
      <c r="I225" s="23">
        <v>2108532</v>
      </c>
      <c r="J225" s="22">
        <v>151.69999999999999</v>
      </c>
      <c r="K225" s="20" t="s">
        <v>26</v>
      </c>
      <c r="L225" s="20">
        <v>500</v>
      </c>
      <c r="M225" s="20">
        <v>500</v>
      </c>
      <c r="N225" s="20" t="s">
        <v>9</v>
      </c>
      <c r="O225" s="20" t="s">
        <v>22</v>
      </c>
      <c r="P225" s="73"/>
      <c r="Q225" s="73"/>
      <c r="R225" s="73"/>
      <c r="S225" s="25">
        <f t="shared" si="6"/>
        <v>0</v>
      </c>
      <c r="T225" s="9"/>
    </row>
    <row r="226" spans="1:20" ht="27.6" x14ac:dyDescent="0.3">
      <c r="A226" s="9"/>
      <c r="B226" s="19" t="s">
        <v>1744</v>
      </c>
      <c r="C226" s="40">
        <v>4</v>
      </c>
      <c r="D226" s="40">
        <v>7</v>
      </c>
      <c r="E226" s="41" t="s">
        <v>560</v>
      </c>
      <c r="F226" s="41" t="s">
        <v>561</v>
      </c>
      <c r="G226" s="42" t="s">
        <v>47</v>
      </c>
      <c r="H226" s="43" t="s">
        <v>562</v>
      </c>
      <c r="I226" s="42" t="s">
        <v>563</v>
      </c>
      <c r="J226" s="43" t="s">
        <v>564</v>
      </c>
      <c r="K226" s="40" t="s">
        <v>26</v>
      </c>
      <c r="L226" s="40">
        <v>275</v>
      </c>
      <c r="M226" s="40">
        <v>250</v>
      </c>
      <c r="N226" s="40" t="s">
        <v>9</v>
      </c>
      <c r="O226" s="40" t="s">
        <v>22</v>
      </c>
      <c r="P226" s="73"/>
      <c r="Q226" s="73"/>
      <c r="R226" s="73"/>
      <c r="S226" s="25">
        <f t="shared" si="6"/>
        <v>0</v>
      </c>
      <c r="T226" s="9"/>
    </row>
    <row r="227" spans="1:20" ht="27.6" x14ac:dyDescent="0.3">
      <c r="A227" s="9"/>
      <c r="B227" s="19" t="s">
        <v>1745</v>
      </c>
      <c r="C227" s="40">
        <v>4</v>
      </c>
      <c r="D227" s="40">
        <v>7</v>
      </c>
      <c r="E227" s="41" t="s">
        <v>565</v>
      </c>
      <c r="F227" s="41" t="s">
        <v>566</v>
      </c>
      <c r="G227" s="42" t="s">
        <v>47</v>
      </c>
      <c r="H227" s="43" t="s">
        <v>567</v>
      </c>
      <c r="I227" s="42">
        <v>362902</v>
      </c>
      <c r="J227" s="43">
        <v>386</v>
      </c>
      <c r="K227" s="40" t="s">
        <v>26</v>
      </c>
      <c r="L227" s="40">
        <v>275</v>
      </c>
      <c r="M227" s="40">
        <v>40</v>
      </c>
      <c r="N227" s="40" t="s">
        <v>9</v>
      </c>
      <c r="O227" s="40" t="s">
        <v>22</v>
      </c>
      <c r="P227" s="73"/>
      <c r="Q227" s="73"/>
      <c r="R227" s="73"/>
      <c r="S227" s="25">
        <f t="shared" si="6"/>
        <v>0</v>
      </c>
      <c r="T227" s="9"/>
    </row>
    <row r="228" spans="1:20" x14ac:dyDescent="0.3">
      <c r="A228" s="9"/>
      <c r="B228" s="19" t="s">
        <v>1746</v>
      </c>
      <c r="C228" s="47">
        <v>4</v>
      </c>
      <c r="D228" s="47">
        <v>7</v>
      </c>
      <c r="E228" s="27" t="s">
        <v>568</v>
      </c>
      <c r="F228" s="27" t="s">
        <v>569</v>
      </c>
      <c r="G228" s="29" t="s">
        <v>245</v>
      </c>
      <c r="H228" s="28"/>
      <c r="I228" s="29"/>
      <c r="J228" s="28"/>
      <c r="K228" s="26"/>
      <c r="L228" s="26" t="s">
        <v>8</v>
      </c>
      <c r="M228" s="26">
        <v>360</v>
      </c>
      <c r="N228" s="26" t="s">
        <v>9</v>
      </c>
      <c r="O228" s="26" t="s">
        <v>8</v>
      </c>
      <c r="P228" s="73"/>
      <c r="Q228" s="73"/>
      <c r="R228" s="73"/>
      <c r="S228" s="25">
        <f t="shared" si="6"/>
        <v>0</v>
      </c>
      <c r="T228" s="9"/>
    </row>
    <row r="229" spans="1:20" ht="27.6" x14ac:dyDescent="0.3">
      <c r="A229" s="9"/>
      <c r="B229" s="19" t="s">
        <v>1747</v>
      </c>
      <c r="C229" s="40">
        <v>4</v>
      </c>
      <c r="D229" s="40">
        <v>7</v>
      </c>
      <c r="E229" s="41" t="s">
        <v>570</v>
      </c>
      <c r="F229" s="41" t="s">
        <v>571</v>
      </c>
      <c r="G229" s="42" t="s">
        <v>572</v>
      </c>
      <c r="H229" s="43" t="s">
        <v>573</v>
      </c>
      <c r="I229" s="42">
        <v>77698</v>
      </c>
      <c r="J229" s="43" t="s">
        <v>574</v>
      </c>
      <c r="K229" s="42" t="s">
        <v>26</v>
      </c>
      <c r="L229" s="40">
        <v>250</v>
      </c>
      <c r="M229" s="40">
        <v>50</v>
      </c>
      <c r="N229" s="42" t="s">
        <v>9</v>
      </c>
      <c r="O229" s="42" t="s">
        <v>10</v>
      </c>
      <c r="P229" s="73"/>
      <c r="Q229" s="73"/>
      <c r="R229" s="73"/>
      <c r="S229" s="25">
        <f t="shared" si="6"/>
        <v>0</v>
      </c>
      <c r="T229" s="9"/>
    </row>
    <row r="230" spans="1:20" x14ac:dyDescent="0.3">
      <c r="A230" s="9"/>
      <c r="B230" s="19" t="s">
        <v>1748</v>
      </c>
      <c r="C230" s="20">
        <v>1</v>
      </c>
      <c r="D230" s="20">
        <v>8</v>
      </c>
      <c r="E230" s="21" t="s">
        <v>575</v>
      </c>
      <c r="F230" s="21" t="s">
        <v>576</v>
      </c>
      <c r="G230" s="23" t="s">
        <v>15</v>
      </c>
      <c r="H230" s="22">
        <v>2594480100</v>
      </c>
      <c r="I230" s="23"/>
      <c r="J230" s="22"/>
      <c r="K230" s="20" t="s">
        <v>30</v>
      </c>
      <c r="L230" s="20" t="s">
        <v>8</v>
      </c>
      <c r="M230" s="20">
        <v>30</v>
      </c>
      <c r="N230" s="20" t="s">
        <v>31</v>
      </c>
      <c r="O230" s="20"/>
      <c r="P230" s="73"/>
      <c r="Q230" s="73"/>
      <c r="R230" s="73"/>
      <c r="S230" s="25">
        <f t="shared" si="6"/>
        <v>0</v>
      </c>
      <c r="T230" s="9"/>
    </row>
    <row r="231" spans="1:20" x14ac:dyDescent="0.3">
      <c r="A231" s="9"/>
      <c r="B231" s="19" t="s">
        <v>1749</v>
      </c>
      <c r="C231" s="40">
        <v>2</v>
      </c>
      <c r="D231" s="40">
        <v>8</v>
      </c>
      <c r="E231" s="35" t="s">
        <v>577</v>
      </c>
      <c r="F231" s="35" t="s">
        <v>577</v>
      </c>
      <c r="G231" s="38" t="s">
        <v>8</v>
      </c>
      <c r="H231" s="37" t="s">
        <v>8</v>
      </c>
      <c r="I231" s="38" t="s">
        <v>8</v>
      </c>
      <c r="J231" s="37" t="s">
        <v>8</v>
      </c>
      <c r="K231" s="36" t="s">
        <v>8</v>
      </c>
      <c r="L231" s="36" t="s">
        <v>8</v>
      </c>
      <c r="M231" s="36" t="s">
        <v>8</v>
      </c>
      <c r="N231" s="36" t="s">
        <v>8</v>
      </c>
      <c r="O231" s="36" t="s">
        <v>8</v>
      </c>
      <c r="P231" s="73"/>
      <c r="Q231" s="73"/>
      <c r="R231" s="73"/>
      <c r="S231" s="25">
        <f t="shared" si="6"/>
        <v>0</v>
      </c>
      <c r="T231" s="9"/>
    </row>
    <row r="232" spans="1:20" x14ac:dyDescent="0.3">
      <c r="A232" s="9"/>
      <c r="B232" s="19" t="s">
        <v>1750</v>
      </c>
      <c r="C232" s="20">
        <v>2</v>
      </c>
      <c r="D232" s="20">
        <v>8</v>
      </c>
      <c r="E232" s="21" t="s">
        <v>578</v>
      </c>
      <c r="F232" s="21" t="s">
        <v>579</v>
      </c>
      <c r="G232" s="23" t="s">
        <v>8</v>
      </c>
      <c r="H232" s="22" t="s">
        <v>8</v>
      </c>
      <c r="I232" s="23" t="s">
        <v>8</v>
      </c>
      <c r="J232" s="22" t="s">
        <v>8</v>
      </c>
      <c r="K232" s="45" t="s">
        <v>8</v>
      </c>
      <c r="L232" s="48" t="s">
        <v>8</v>
      </c>
      <c r="M232" s="20" t="s">
        <v>8</v>
      </c>
      <c r="N232" s="20" t="s">
        <v>8</v>
      </c>
      <c r="O232" s="20" t="s">
        <v>8</v>
      </c>
      <c r="P232" s="73"/>
      <c r="Q232" s="73"/>
      <c r="R232" s="73"/>
      <c r="S232" s="25">
        <f t="shared" si="6"/>
        <v>0</v>
      </c>
      <c r="T232" s="9"/>
    </row>
    <row r="233" spans="1:20" x14ac:dyDescent="0.3">
      <c r="A233" s="9"/>
      <c r="B233" s="19" t="s">
        <v>1751</v>
      </c>
      <c r="C233" s="40">
        <v>4</v>
      </c>
      <c r="D233" s="40">
        <v>8</v>
      </c>
      <c r="E233" s="41" t="s">
        <v>580</v>
      </c>
      <c r="F233" s="41" t="s">
        <v>581</v>
      </c>
      <c r="G233" s="42" t="s">
        <v>8</v>
      </c>
      <c r="H233" s="43" t="s">
        <v>8</v>
      </c>
      <c r="I233" s="42" t="s">
        <v>8</v>
      </c>
      <c r="J233" s="43" t="s">
        <v>8</v>
      </c>
      <c r="K233" s="42" t="s">
        <v>8</v>
      </c>
      <c r="L233" s="40" t="s">
        <v>8</v>
      </c>
      <c r="M233" s="40" t="s">
        <v>582</v>
      </c>
      <c r="N233" s="42" t="s">
        <v>9</v>
      </c>
      <c r="O233" s="42" t="s">
        <v>8</v>
      </c>
      <c r="P233" s="73"/>
      <c r="Q233" s="73"/>
      <c r="R233" s="73"/>
      <c r="S233" s="25">
        <f t="shared" si="6"/>
        <v>0</v>
      </c>
      <c r="T233" s="9"/>
    </row>
    <row r="234" spans="1:20" ht="27.6" x14ac:dyDescent="0.3">
      <c r="A234" s="9"/>
      <c r="B234" s="19" t="s">
        <v>1752</v>
      </c>
      <c r="C234" s="26">
        <v>4</v>
      </c>
      <c r="D234" s="26">
        <v>8</v>
      </c>
      <c r="E234" s="35" t="s">
        <v>583</v>
      </c>
      <c r="F234" s="35" t="s">
        <v>584</v>
      </c>
      <c r="G234" s="38" t="s">
        <v>40</v>
      </c>
      <c r="H234" s="37"/>
      <c r="I234" s="38"/>
      <c r="J234" s="37"/>
      <c r="K234" s="36" t="s">
        <v>7</v>
      </c>
      <c r="L234" s="36" t="s">
        <v>8</v>
      </c>
      <c r="M234" s="36">
        <v>30</v>
      </c>
      <c r="N234" s="36" t="s">
        <v>9</v>
      </c>
      <c r="O234" s="38" t="s">
        <v>10</v>
      </c>
      <c r="P234" s="73"/>
      <c r="Q234" s="73"/>
      <c r="R234" s="73"/>
      <c r="S234" s="25">
        <f t="shared" si="6"/>
        <v>0</v>
      </c>
      <c r="T234" s="9"/>
    </row>
    <row r="235" spans="1:20" ht="27.6" x14ac:dyDescent="0.3">
      <c r="A235" s="9"/>
      <c r="B235" s="19" t="s">
        <v>1753</v>
      </c>
      <c r="C235" s="26">
        <v>4</v>
      </c>
      <c r="D235" s="26">
        <v>8</v>
      </c>
      <c r="E235" s="27" t="s">
        <v>585</v>
      </c>
      <c r="F235" s="27" t="s">
        <v>586</v>
      </c>
      <c r="G235" s="29" t="s">
        <v>47</v>
      </c>
      <c r="H235" s="28" t="s">
        <v>587</v>
      </c>
      <c r="I235" s="29">
        <v>356060</v>
      </c>
      <c r="J235" s="28">
        <v>228.2</v>
      </c>
      <c r="K235" s="29" t="s">
        <v>26</v>
      </c>
      <c r="L235" s="29" t="s">
        <v>8</v>
      </c>
      <c r="M235" s="26">
        <v>35</v>
      </c>
      <c r="N235" s="26" t="s">
        <v>9</v>
      </c>
      <c r="O235" s="26" t="s">
        <v>22</v>
      </c>
      <c r="P235" s="73"/>
      <c r="Q235" s="73"/>
      <c r="R235" s="73"/>
      <c r="S235" s="25">
        <f t="shared" si="6"/>
        <v>0</v>
      </c>
      <c r="T235" s="9"/>
    </row>
    <row r="236" spans="1:20" ht="27.6" x14ac:dyDescent="0.3">
      <c r="A236" s="9"/>
      <c r="B236" s="19" t="s">
        <v>1754</v>
      </c>
      <c r="C236" s="40">
        <v>4</v>
      </c>
      <c r="D236" s="40">
        <v>8</v>
      </c>
      <c r="E236" s="41" t="s">
        <v>588</v>
      </c>
      <c r="F236" s="41" t="s">
        <v>589</v>
      </c>
      <c r="G236" s="42" t="s">
        <v>15</v>
      </c>
      <c r="H236" s="43">
        <v>14111610100</v>
      </c>
      <c r="I236" s="42">
        <v>2114959</v>
      </c>
      <c r="J236" s="43" t="s">
        <v>590</v>
      </c>
      <c r="K236" s="42" t="s">
        <v>26</v>
      </c>
      <c r="L236" s="42">
        <v>150</v>
      </c>
      <c r="M236" s="40">
        <v>100</v>
      </c>
      <c r="N236" s="40" t="s">
        <v>9</v>
      </c>
      <c r="O236" s="40" t="s">
        <v>22</v>
      </c>
      <c r="P236" s="73"/>
      <c r="Q236" s="73"/>
      <c r="R236" s="73"/>
      <c r="S236" s="25">
        <f t="shared" si="6"/>
        <v>0</v>
      </c>
      <c r="T236" s="9"/>
    </row>
    <row r="237" spans="1:20" ht="27.6" x14ac:dyDescent="0.3">
      <c r="A237" s="9"/>
      <c r="B237" s="19" t="s">
        <v>1755</v>
      </c>
      <c r="C237" s="20">
        <v>4</v>
      </c>
      <c r="D237" s="20">
        <v>8</v>
      </c>
      <c r="E237" s="21" t="s">
        <v>591</v>
      </c>
      <c r="F237" s="21" t="s">
        <v>589</v>
      </c>
      <c r="G237" s="23" t="s">
        <v>15</v>
      </c>
      <c r="H237" s="22">
        <v>13174360200</v>
      </c>
      <c r="I237" s="23">
        <v>2113306</v>
      </c>
      <c r="J237" s="22" t="s">
        <v>592</v>
      </c>
      <c r="K237" s="20" t="s">
        <v>26</v>
      </c>
      <c r="L237" s="20" t="s">
        <v>8</v>
      </c>
      <c r="M237" s="20">
        <v>300</v>
      </c>
      <c r="N237" s="20" t="s">
        <v>9</v>
      </c>
      <c r="O237" s="23" t="s">
        <v>10</v>
      </c>
      <c r="P237" s="73"/>
      <c r="Q237" s="73"/>
      <c r="R237" s="73"/>
      <c r="S237" s="25">
        <f t="shared" si="6"/>
        <v>0</v>
      </c>
      <c r="T237" s="9"/>
    </row>
    <row r="238" spans="1:20" ht="27.6" x14ac:dyDescent="0.3">
      <c r="A238" s="9"/>
      <c r="B238" s="19" t="s">
        <v>1756</v>
      </c>
      <c r="C238" s="40">
        <v>4</v>
      </c>
      <c r="D238" s="40">
        <v>8</v>
      </c>
      <c r="E238" s="41" t="s">
        <v>593</v>
      </c>
      <c r="F238" s="41" t="s">
        <v>594</v>
      </c>
      <c r="G238" s="42" t="s">
        <v>47</v>
      </c>
      <c r="H238" s="43" t="s">
        <v>595</v>
      </c>
      <c r="I238" s="42" t="s">
        <v>596</v>
      </c>
      <c r="J238" s="43">
        <v>949.5</v>
      </c>
      <c r="K238" s="42" t="s">
        <v>26</v>
      </c>
      <c r="L238" s="40" t="s">
        <v>8</v>
      </c>
      <c r="M238" s="40">
        <v>100</v>
      </c>
      <c r="N238" s="42" t="s">
        <v>9</v>
      </c>
      <c r="O238" s="42" t="s">
        <v>22</v>
      </c>
      <c r="P238" s="73"/>
      <c r="Q238" s="73"/>
      <c r="R238" s="73"/>
      <c r="S238" s="25">
        <f t="shared" si="6"/>
        <v>0</v>
      </c>
      <c r="T238" s="9"/>
    </row>
    <row r="239" spans="1:20" x14ac:dyDescent="0.3">
      <c r="A239" s="9"/>
      <c r="B239" s="19" t="s">
        <v>1757</v>
      </c>
      <c r="C239" s="20">
        <v>2</v>
      </c>
      <c r="D239" s="20">
        <v>8</v>
      </c>
      <c r="E239" s="21" t="s">
        <v>597</v>
      </c>
      <c r="F239" s="21" t="s">
        <v>598</v>
      </c>
      <c r="G239" s="23" t="s">
        <v>8</v>
      </c>
      <c r="H239" s="22" t="s">
        <v>8</v>
      </c>
      <c r="I239" s="23" t="s">
        <v>8</v>
      </c>
      <c r="J239" s="22" t="s">
        <v>8</v>
      </c>
      <c r="K239" s="20" t="s">
        <v>8</v>
      </c>
      <c r="L239" s="20" t="s">
        <v>8</v>
      </c>
      <c r="M239" s="20" t="s">
        <v>8</v>
      </c>
      <c r="N239" s="20" t="s">
        <v>8</v>
      </c>
      <c r="O239" s="20" t="s">
        <v>8</v>
      </c>
      <c r="P239" s="73"/>
      <c r="Q239" s="73"/>
      <c r="R239" s="73"/>
      <c r="S239" s="25">
        <f t="shared" si="6"/>
        <v>0</v>
      </c>
      <c r="T239" s="9"/>
    </row>
    <row r="240" spans="1:20" ht="27.6" x14ac:dyDescent="0.3">
      <c r="A240" s="9"/>
      <c r="B240" s="19" t="s">
        <v>1758</v>
      </c>
      <c r="C240" s="40">
        <v>4</v>
      </c>
      <c r="D240" s="40">
        <v>8</v>
      </c>
      <c r="E240" s="41" t="s">
        <v>599</v>
      </c>
      <c r="F240" s="41" t="s">
        <v>600</v>
      </c>
      <c r="G240" s="42" t="s">
        <v>40</v>
      </c>
      <c r="H240" s="43" t="s">
        <v>601</v>
      </c>
      <c r="I240" s="42">
        <v>74823049</v>
      </c>
      <c r="J240" s="43">
        <v>723</v>
      </c>
      <c r="K240" s="40" t="s">
        <v>26</v>
      </c>
      <c r="L240" s="40">
        <v>15</v>
      </c>
      <c r="M240" s="40">
        <v>30</v>
      </c>
      <c r="N240" s="42" t="s">
        <v>9</v>
      </c>
      <c r="O240" s="42" t="s">
        <v>10</v>
      </c>
      <c r="P240" s="73"/>
      <c r="Q240" s="73"/>
      <c r="R240" s="73"/>
      <c r="S240" s="25">
        <f t="shared" si="6"/>
        <v>0</v>
      </c>
      <c r="T240" s="9"/>
    </row>
    <row r="241" spans="1:20" x14ac:dyDescent="0.3">
      <c r="A241" s="9"/>
      <c r="B241" s="19" t="s">
        <v>1759</v>
      </c>
      <c r="C241" s="40">
        <v>2</v>
      </c>
      <c r="D241" s="40">
        <v>8</v>
      </c>
      <c r="E241" s="41" t="s">
        <v>602</v>
      </c>
      <c r="F241" s="41" t="s">
        <v>602</v>
      </c>
      <c r="G241" s="42" t="s">
        <v>8</v>
      </c>
      <c r="H241" s="43" t="s">
        <v>8</v>
      </c>
      <c r="I241" s="42" t="s">
        <v>8</v>
      </c>
      <c r="J241" s="43" t="s">
        <v>8</v>
      </c>
      <c r="K241" s="40" t="s">
        <v>8</v>
      </c>
      <c r="L241" s="40" t="s">
        <v>8</v>
      </c>
      <c r="M241" s="40" t="s">
        <v>8</v>
      </c>
      <c r="N241" s="42" t="s">
        <v>8</v>
      </c>
      <c r="O241" s="42" t="s">
        <v>8</v>
      </c>
      <c r="P241" s="73"/>
      <c r="Q241" s="73"/>
      <c r="R241" s="73"/>
      <c r="S241" s="25">
        <f t="shared" si="6"/>
        <v>0</v>
      </c>
      <c r="T241" s="9"/>
    </row>
    <row r="242" spans="1:20" x14ac:dyDescent="0.3">
      <c r="A242" s="9"/>
      <c r="B242" s="19" t="s">
        <v>1760</v>
      </c>
      <c r="C242" s="40">
        <v>4</v>
      </c>
      <c r="D242" s="40">
        <v>8</v>
      </c>
      <c r="E242" s="41" t="s">
        <v>603</v>
      </c>
      <c r="F242" s="41" t="s">
        <v>604</v>
      </c>
      <c r="G242" s="42" t="s">
        <v>245</v>
      </c>
      <c r="H242" s="43" t="s">
        <v>605</v>
      </c>
      <c r="I242" s="42" t="s">
        <v>8</v>
      </c>
      <c r="J242" s="43" t="s">
        <v>8</v>
      </c>
      <c r="K242" s="40" t="s">
        <v>7</v>
      </c>
      <c r="L242" s="40">
        <v>275</v>
      </c>
      <c r="M242" s="40">
        <v>30</v>
      </c>
      <c r="N242" s="42" t="s">
        <v>9</v>
      </c>
      <c r="O242" s="42"/>
      <c r="P242" s="73"/>
      <c r="Q242" s="73"/>
      <c r="R242" s="73"/>
      <c r="S242" s="25">
        <f t="shared" ref="S242:S267" si="7">SUM(P242:R242)</f>
        <v>0</v>
      </c>
      <c r="T242" s="9"/>
    </row>
    <row r="243" spans="1:20" ht="27.6" x14ac:dyDescent="0.3">
      <c r="A243" s="9"/>
      <c r="B243" s="19" t="s">
        <v>1761</v>
      </c>
      <c r="C243" s="40">
        <v>4</v>
      </c>
      <c r="D243" s="40">
        <v>8</v>
      </c>
      <c r="E243" s="41" t="s">
        <v>606</v>
      </c>
      <c r="F243" s="41" t="s">
        <v>607</v>
      </c>
      <c r="G243" s="42" t="s">
        <v>47</v>
      </c>
      <c r="H243" s="43" t="s">
        <v>608</v>
      </c>
      <c r="I243" s="42">
        <v>2237950</v>
      </c>
      <c r="J243" s="43">
        <v>79.900000000000006</v>
      </c>
      <c r="K243" s="40" t="s">
        <v>7</v>
      </c>
      <c r="L243" s="40" t="s">
        <v>8</v>
      </c>
      <c r="M243" s="40">
        <v>150</v>
      </c>
      <c r="N243" s="42" t="s">
        <v>9</v>
      </c>
      <c r="O243" s="42" t="s">
        <v>22</v>
      </c>
      <c r="P243" s="73"/>
      <c r="Q243" s="73"/>
      <c r="R243" s="73"/>
      <c r="S243" s="25">
        <f t="shared" si="7"/>
        <v>0</v>
      </c>
      <c r="T243" s="9"/>
    </row>
    <row r="244" spans="1:20" x14ac:dyDescent="0.3">
      <c r="A244" s="9"/>
      <c r="B244" s="19" t="s">
        <v>1762</v>
      </c>
      <c r="C244" s="40">
        <v>1</v>
      </c>
      <c r="D244" s="40">
        <v>8</v>
      </c>
      <c r="E244" s="41" t="s">
        <v>609</v>
      </c>
      <c r="F244" s="41" t="s">
        <v>610</v>
      </c>
      <c r="G244" s="42" t="s">
        <v>8</v>
      </c>
      <c r="H244" s="43">
        <v>2590750100</v>
      </c>
      <c r="I244" s="42" t="s">
        <v>8</v>
      </c>
      <c r="J244" s="43" t="s">
        <v>8</v>
      </c>
      <c r="K244" s="40" t="s">
        <v>30</v>
      </c>
      <c r="L244" s="40" t="s">
        <v>8</v>
      </c>
      <c r="M244" s="40">
        <v>15</v>
      </c>
      <c r="N244" s="42" t="s">
        <v>31</v>
      </c>
      <c r="O244" s="42" t="s">
        <v>8</v>
      </c>
      <c r="P244" s="73"/>
      <c r="Q244" s="73"/>
      <c r="R244" s="73"/>
      <c r="S244" s="25">
        <f t="shared" si="7"/>
        <v>0</v>
      </c>
      <c r="T244" s="9"/>
    </row>
    <row r="245" spans="1:20" ht="41.4" x14ac:dyDescent="0.3">
      <c r="A245" s="9"/>
      <c r="B245" s="19" t="s">
        <v>1763</v>
      </c>
      <c r="C245" s="40">
        <v>1</v>
      </c>
      <c r="D245" s="40">
        <v>8</v>
      </c>
      <c r="E245" s="41" t="s">
        <v>611</v>
      </c>
      <c r="F245" s="41" t="s">
        <v>612</v>
      </c>
      <c r="G245" s="42" t="s">
        <v>613</v>
      </c>
      <c r="H245" s="43" t="s">
        <v>614</v>
      </c>
      <c r="I245" s="42" t="s">
        <v>615</v>
      </c>
      <c r="J245" s="43" t="s">
        <v>616</v>
      </c>
      <c r="K245" s="40" t="s">
        <v>26</v>
      </c>
      <c r="L245" s="40">
        <v>180</v>
      </c>
      <c r="M245" s="40">
        <v>200</v>
      </c>
      <c r="N245" s="42" t="s">
        <v>37</v>
      </c>
      <c r="O245" s="42" t="s">
        <v>10</v>
      </c>
      <c r="P245" s="73"/>
      <c r="Q245" s="73"/>
      <c r="R245" s="73"/>
      <c r="S245" s="25">
        <f t="shared" si="7"/>
        <v>0</v>
      </c>
      <c r="T245" s="9"/>
    </row>
    <row r="246" spans="1:20" ht="27.6" x14ac:dyDescent="0.3">
      <c r="A246" s="9"/>
      <c r="B246" s="19" t="s">
        <v>1764</v>
      </c>
      <c r="C246" s="40">
        <v>2</v>
      </c>
      <c r="D246" s="40">
        <v>8</v>
      </c>
      <c r="E246" s="41" t="s">
        <v>617</v>
      </c>
      <c r="F246" s="41" t="s">
        <v>618</v>
      </c>
      <c r="G246" s="42" t="s">
        <v>8</v>
      </c>
      <c r="H246" s="43" t="s">
        <v>8</v>
      </c>
      <c r="I246" s="42" t="s">
        <v>8</v>
      </c>
      <c r="J246" s="43" t="s">
        <v>8</v>
      </c>
      <c r="K246" s="40" t="s">
        <v>8</v>
      </c>
      <c r="L246" s="40" t="s">
        <v>8</v>
      </c>
      <c r="M246" s="40" t="s">
        <v>8</v>
      </c>
      <c r="N246" s="42" t="s">
        <v>8</v>
      </c>
      <c r="O246" s="42" t="s">
        <v>8</v>
      </c>
      <c r="P246" s="73"/>
      <c r="Q246" s="73"/>
      <c r="R246" s="73"/>
      <c r="S246" s="25">
        <f t="shared" si="7"/>
        <v>0</v>
      </c>
      <c r="T246" s="9"/>
    </row>
    <row r="247" spans="1:20" ht="41.4" x14ac:dyDescent="0.3">
      <c r="A247" s="9"/>
      <c r="B247" s="19" t="s">
        <v>1765</v>
      </c>
      <c r="C247" s="40">
        <v>2</v>
      </c>
      <c r="D247" s="40">
        <v>8</v>
      </c>
      <c r="E247" s="41" t="s">
        <v>619</v>
      </c>
      <c r="F247" s="41" t="s">
        <v>620</v>
      </c>
      <c r="G247" s="42" t="s">
        <v>102</v>
      </c>
      <c r="H247" s="43" t="s">
        <v>621</v>
      </c>
      <c r="I247" s="42" t="s">
        <v>622</v>
      </c>
      <c r="J247" s="43">
        <v>0.5</v>
      </c>
      <c r="K247" s="40" t="s">
        <v>26</v>
      </c>
      <c r="L247" s="40">
        <v>1000</v>
      </c>
      <c r="M247" s="40">
        <v>300</v>
      </c>
      <c r="N247" s="42" t="s">
        <v>16</v>
      </c>
      <c r="O247" s="42" t="s">
        <v>22</v>
      </c>
      <c r="P247" s="73"/>
      <c r="Q247" s="73"/>
      <c r="R247" s="73"/>
      <c r="S247" s="25">
        <f t="shared" si="7"/>
        <v>0</v>
      </c>
      <c r="T247" s="9"/>
    </row>
    <row r="248" spans="1:20" ht="41.4" x14ac:dyDescent="0.3">
      <c r="A248" s="9"/>
      <c r="B248" s="19" t="s">
        <v>1766</v>
      </c>
      <c r="C248" s="40">
        <v>4</v>
      </c>
      <c r="D248" s="40">
        <v>8</v>
      </c>
      <c r="E248" s="41" t="s">
        <v>623</v>
      </c>
      <c r="F248" s="41" t="s">
        <v>624</v>
      </c>
      <c r="G248" s="42" t="s">
        <v>15</v>
      </c>
      <c r="H248" s="43" t="s">
        <v>8</v>
      </c>
      <c r="I248" s="42" t="s">
        <v>8</v>
      </c>
      <c r="J248" s="43" t="s">
        <v>8</v>
      </c>
      <c r="K248" s="40" t="s">
        <v>26</v>
      </c>
      <c r="L248" s="40">
        <v>100</v>
      </c>
      <c r="M248" s="40">
        <v>150</v>
      </c>
      <c r="N248" s="42" t="s">
        <v>9</v>
      </c>
      <c r="O248" s="42" t="s">
        <v>22</v>
      </c>
      <c r="P248" s="73"/>
      <c r="Q248" s="73"/>
      <c r="R248" s="73"/>
      <c r="S248" s="25">
        <f t="shared" si="7"/>
        <v>0</v>
      </c>
      <c r="T248" s="9"/>
    </row>
    <row r="249" spans="1:20" ht="27.6" x14ac:dyDescent="0.3">
      <c r="A249" s="9"/>
      <c r="B249" s="19" t="s">
        <v>1767</v>
      </c>
      <c r="C249" s="40">
        <v>1</v>
      </c>
      <c r="D249" s="40">
        <v>8</v>
      </c>
      <c r="E249" s="41" t="s">
        <v>625</v>
      </c>
      <c r="F249" s="41" t="s">
        <v>626</v>
      </c>
      <c r="G249" s="42" t="s">
        <v>8</v>
      </c>
      <c r="H249" s="43" t="s">
        <v>8</v>
      </c>
      <c r="I249" s="42" t="s">
        <v>8</v>
      </c>
      <c r="J249" s="43" t="s">
        <v>8</v>
      </c>
      <c r="K249" s="40" t="s">
        <v>7</v>
      </c>
      <c r="L249" s="40" t="s">
        <v>8</v>
      </c>
      <c r="M249" s="40" t="s">
        <v>8</v>
      </c>
      <c r="N249" s="42" t="s">
        <v>31</v>
      </c>
      <c r="O249" s="42" t="s">
        <v>8</v>
      </c>
      <c r="P249" s="73"/>
      <c r="Q249" s="73"/>
      <c r="R249" s="73"/>
      <c r="S249" s="25">
        <f t="shared" si="7"/>
        <v>0</v>
      </c>
      <c r="T249" s="9"/>
    </row>
    <row r="250" spans="1:20" x14ac:dyDescent="0.3">
      <c r="A250" s="9"/>
      <c r="B250" s="19" t="s">
        <v>1768</v>
      </c>
      <c r="C250" s="40">
        <v>2</v>
      </c>
      <c r="D250" s="40">
        <v>8</v>
      </c>
      <c r="E250" s="41" t="s">
        <v>627</v>
      </c>
      <c r="F250" s="41" t="s">
        <v>628</v>
      </c>
      <c r="G250" s="42" t="s">
        <v>8</v>
      </c>
      <c r="H250" s="43" t="s">
        <v>8</v>
      </c>
      <c r="I250" s="42" t="s">
        <v>8</v>
      </c>
      <c r="J250" s="43" t="s">
        <v>8</v>
      </c>
      <c r="K250" s="40"/>
      <c r="L250" s="40" t="s">
        <v>8</v>
      </c>
      <c r="M250" s="40" t="s">
        <v>8</v>
      </c>
      <c r="N250" s="42" t="s">
        <v>251</v>
      </c>
      <c r="O250" s="42" t="s">
        <v>8</v>
      </c>
      <c r="P250" s="73"/>
      <c r="Q250" s="73"/>
      <c r="R250" s="73"/>
      <c r="S250" s="25">
        <f t="shared" si="7"/>
        <v>0</v>
      </c>
      <c r="T250" s="9"/>
    </row>
    <row r="251" spans="1:20" ht="27.6" x14ac:dyDescent="0.3">
      <c r="A251" s="9"/>
      <c r="B251" s="19" t="s">
        <v>1769</v>
      </c>
      <c r="C251" s="40">
        <v>1</v>
      </c>
      <c r="D251" s="40">
        <v>8</v>
      </c>
      <c r="E251" s="41" t="s">
        <v>629</v>
      </c>
      <c r="F251" s="41" t="s">
        <v>630</v>
      </c>
      <c r="G251" s="42" t="s">
        <v>15</v>
      </c>
      <c r="H251" s="43">
        <v>2590700100</v>
      </c>
      <c r="I251" s="42"/>
      <c r="J251" s="43"/>
      <c r="K251" s="40" t="s">
        <v>30</v>
      </c>
      <c r="L251" s="40" t="s">
        <v>8</v>
      </c>
      <c r="M251" s="40">
        <v>15</v>
      </c>
      <c r="N251" s="42" t="s">
        <v>31</v>
      </c>
      <c r="O251" s="42"/>
      <c r="P251" s="73"/>
      <c r="Q251" s="73"/>
      <c r="R251" s="73"/>
      <c r="S251" s="25">
        <f t="shared" si="7"/>
        <v>0</v>
      </c>
      <c r="T251" s="9"/>
    </row>
    <row r="252" spans="1:20" ht="27.6" x14ac:dyDescent="0.3">
      <c r="A252" s="9"/>
      <c r="B252" s="19" t="s">
        <v>1770</v>
      </c>
      <c r="C252" s="40">
        <v>4</v>
      </c>
      <c r="D252" s="40">
        <v>8</v>
      </c>
      <c r="E252" s="41" t="s">
        <v>631</v>
      </c>
      <c r="F252" s="41" t="s">
        <v>632</v>
      </c>
      <c r="G252" s="42" t="s">
        <v>245</v>
      </c>
      <c r="H252" s="43" t="s">
        <v>633</v>
      </c>
      <c r="I252" s="42">
        <v>1174893615</v>
      </c>
      <c r="J252" s="43">
        <v>375</v>
      </c>
      <c r="K252" s="40" t="s">
        <v>26</v>
      </c>
      <c r="L252" s="40">
        <v>500</v>
      </c>
      <c r="M252" s="40">
        <v>50</v>
      </c>
      <c r="N252" s="42" t="s">
        <v>9</v>
      </c>
      <c r="O252" s="42" t="s">
        <v>10</v>
      </c>
      <c r="P252" s="73"/>
      <c r="Q252" s="73"/>
      <c r="R252" s="73"/>
      <c r="S252" s="25">
        <f t="shared" si="7"/>
        <v>0</v>
      </c>
      <c r="T252" s="9"/>
    </row>
    <row r="253" spans="1:20" x14ac:dyDescent="0.3">
      <c r="A253" s="9"/>
      <c r="B253" s="19" t="s">
        <v>1771</v>
      </c>
      <c r="C253" s="40">
        <v>4</v>
      </c>
      <c r="D253" s="40">
        <v>8</v>
      </c>
      <c r="E253" s="41" t="s">
        <v>634</v>
      </c>
      <c r="F253" s="41" t="s">
        <v>635</v>
      </c>
      <c r="G253" s="42" t="s">
        <v>542</v>
      </c>
      <c r="H253" s="43"/>
      <c r="I253" s="42"/>
      <c r="J253" s="43"/>
      <c r="K253" s="40" t="s">
        <v>7</v>
      </c>
      <c r="L253" s="40">
        <v>250</v>
      </c>
      <c r="M253" s="40"/>
      <c r="N253" s="42" t="s">
        <v>9</v>
      </c>
      <c r="O253" s="42" t="s">
        <v>542</v>
      </c>
      <c r="P253" s="73"/>
      <c r="Q253" s="73"/>
      <c r="R253" s="73"/>
      <c r="S253" s="25">
        <f t="shared" si="7"/>
        <v>0</v>
      </c>
      <c r="T253" s="9"/>
    </row>
    <row r="254" spans="1:20" x14ac:dyDescent="0.3">
      <c r="A254" s="9"/>
      <c r="B254" s="19" t="s">
        <v>1772</v>
      </c>
      <c r="C254" s="40">
        <v>4</v>
      </c>
      <c r="D254" s="40">
        <v>8</v>
      </c>
      <c r="E254" s="41" t="s">
        <v>636</v>
      </c>
      <c r="F254" s="41" t="s">
        <v>637</v>
      </c>
      <c r="G254" s="42" t="s">
        <v>638</v>
      </c>
      <c r="H254" s="43"/>
      <c r="I254" s="42"/>
      <c r="J254" s="43"/>
      <c r="K254" s="40" t="s">
        <v>7</v>
      </c>
      <c r="L254" s="40" t="s">
        <v>8</v>
      </c>
      <c r="M254" s="40">
        <v>75</v>
      </c>
      <c r="N254" s="42" t="s">
        <v>9</v>
      </c>
      <c r="O254" s="42" t="s">
        <v>22</v>
      </c>
      <c r="P254" s="73"/>
      <c r="Q254" s="73"/>
      <c r="R254" s="73"/>
      <c r="S254" s="25">
        <f t="shared" si="7"/>
        <v>0</v>
      </c>
      <c r="T254" s="9"/>
    </row>
    <row r="255" spans="1:20" ht="27.6" x14ac:dyDescent="0.3">
      <c r="A255" s="9"/>
      <c r="B255" s="19" t="s">
        <v>1773</v>
      </c>
      <c r="C255" s="40">
        <v>4</v>
      </c>
      <c r="D255" s="40">
        <v>8</v>
      </c>
      <c r="E255" s="41" t="s">
        <v>639</v>
      </c>
      <c r="F255" s="41" t="s">
        <v>640</v>
      </c>
      <c r="G255" s="42" t="s">
        <v>310</v>
      </c>
      <c r="H255" s="43" t="s">
        <v>641</v>
      </c>
      <c r="I255" s="42" t="s">
        <v>642</v>
      </c>
      <c r="J255" s="43">
        <v>375</v>
      </c>
      <c r="K255" s="40" t="s">
        <v>26</v>
      </c>
      <c r="L255" s="40">
        <v>147</v>
      </c>
      <c r="M255" s="40">
        <v>50</v>
      </c>
      <c r="N255" s="42" t="s">
        <v>9</v>
      </c>
      <c r="O255" s="42" t="s">
        <v>10</v>
      </c>
      <c r="P255" s="73"/>
      <c r="Q255" s="73"/>
      <c r="R255" s="73"/>
      <c r="S255" s="25">
        <f t="shared" si="7"/>
        <v>0</v>
      </c>
      <c r="T255" s="9"/>
    </row>
    <row r="256" spans="1:20" ht="27.6" x14ac:dyDescent="0.3">
      <c r="A256" s="9"/>
      <c r="B256" s="19" t="s">
        <v>1774</v>
      </c>
      <c r="C256" s="40">
        <v>4</v>
      </c>
      <c r="D256" s="40">
        <v>8</v>
      </c>
      <c r="E256" s="41" t="s">
        <v>643</v>
      </c>
      <c r="F256" s="41" t="s">
        <v>644</v>
      </c>
      <c r="G256" s="42" t="s">
        <v>15</v>
      </c>
      <c r="H256" s="43">
        <v>15737360300</v>
      </c>
      <c r="I256" s="42">
        <v>8428381</v>
      </c>
      <c r="J256" s="43">
        <v>0.5</v>
      </c>
      <c r="K256" s="40" t="s">
        <v>7</v>
      </c>
      <c r="L256" s="40">
        <v>150</v>
      </c>
      <c r="M256" s="40">
        <v>100</v>
      </c>
      <c r="N256" s="42" t="s">
        <v>9</v>
      </c>
      <c r="O256" s="42" t="s">
        <v>22</v>
      </c>
      <c r="P256" s="73"/>
      <c r="Q256" s="73"/>
      <c r="R256" s="73"/>
      <c r="S256" s="25">
        <f t="shared" si="7"/>
        <v>0</v>
      </c>
      <c r="T256" s="9"/>
    </row>
    <row r="257" spans="1:20" ht="41.4" x14ac:dyDescent="0.3">
      <c r="A257" s="9"/>
      <c r="B257" s="19" t="s">
        <v>1775</v>
      </c>
      <c r="C257" s="40">
        <v>4</v>
      </c>
      <c r="D257" s="40">
        <v>8</v>
      </c>
      <c r="E257" s="41" t="s">
        <v>645</v>
      </c>
      <c r="F257" s="41" t="s">
        <v>646</v>
      </c>
      <c r="G257" s="42" t="s">
        <v>47</v>
      </c>
      <c r="H257" s="43" t="s">
        <v>647</v>
      </c>
      <c r="I257" s="42">
        <v>788394</v>
      </c>
      <c r="J257" s="43">
        <v>345.5</v>
      </c>
      <c r="K257" s="40" t="s">
        <v>26</v>
      </c>
      <c r="L257" s="40">
        <v>135</v>
      </c>
      <c r="M257" s="40">
        <v>50</v>
      </c>
      <c r="N257" s="42" t="s">
        <v>9</v>
      </c>
      <c r="O257" s="42" t="s">
        <v>22</v>
      </c>
      <c r="P257" s="73"/>
      <c r="Q257" s="73"/>
      <c r="R257" s="73"/>
      <c r="S257" s="25">
        <f t="shared" si="7"/>
        <v>0</v>
      </c>
      <c r="T257" s="9"/>
    </row>
    <row r="258" spans="1:20" ht="41.4" x14ac:dyDescent="0.3">
      <c r="A258" s="9"/>
      <c r="B258" s="19" t="s">
        <v>1776</v>
      </c>
      <c r="C258" s="40">
        <v>1</v>
      </c>
      <c r="D258" s="40">
        <v>8</v>
      </c>
      <c r="E258" s="41" t="s">
        <v>648</v>
      </c>
      <c r="F258" s="41" t="s">
        <v>649</v>
      </c>
      <c r="G258" s="42" t="s">
        <v>3</v>
      </c>
      <c r="H258" s="43" t="s">
        <v>8</v>
      </c>
      <c r="I258" s="42" t="s">
        <v>8</v>
      </c>
      <c r="J258" s="43" t="s">
        <v>8</v>
      </c>
      <c r="K258" s="40" t="s">
        <v>26</v>
      </c>
      <c r="L258" s="40" t="s">
        <v>8</v>
      </c>
      <c r="M258" s="40">
        <v>100</v>
      </c>
      <c r="N258" s="42" t="s">
        <v>95</v>
      </c>
      <c r="O258" s="42" t="s">
        <v>248</v>
      </c>
      <c r="P258" s="73"/>
      <c r="Q258" s="73"/>
      <c r="R258" s="73"/>
      <c r="S258" s="25">
        <f t="shared" si="7"/>
        <v>0</v>
      </c>
      <c r="T258" s="9"/>
    </row>
    <row r="259" spans="1:20" ht="41.4" x14ac:dyDescent="0.3">
      <c r="A259" s="9"/>
      <c r="B259" s="19" t="s">
        <v>1777</v>
      </c>
      <c r="C259" s="40">
        <v>1</v>
      </c>
      <c r="D259" s="40">
        <v>8</v>
      </c>
      <c r="E259" s="41" t="s">
        <v>650</v>
      </c>
      <c r="F259" s="41" t="s">
        <v>649</v>
      </c>
      <c r="G259" s="42" t="s">
        <v>47</v>
      </c>
      <c r="H259" s="43" t="s">
        <v>651</v>
      </c>
      <c r="I259" s="42">
        <v>2304834</v>
      </c>
      <c r="J259" s="43" t="s">
        <v>652</v>
      </c>
      <c r="K259" s="40" t="s">
        <v>26</v>
      </c>
      <c r="L259" s="40" t="s">
        <v>8</v>
      </c>
      <c r="M259" s="40">
        <v>405</v>
      </c>
      <c r="N259" s="42" t="s">
        <v>95</v>
      </c>
      <c r="O259" s="42" t="s">
        <v>248</v>
      </c>
      <c r="P259" s="73"/>
      <c r="Q259" s="73"/>
      <c r="R259" s="73"/>
      <c r="S259" s="25">
        <f t="shared" si="7"/>
        <v>0</v>
      </c>
      <c r="T259" s="9"/>
    </row>
    <row r="260" spans="1:20" ht="41.4" x14ac:dyDescent="0.3">
      <c r="A260" s="9"/>
      <c r="B260" s="19" t="s">
        <v>1778</v>
      </c>
      <c r="C260" s="40">
        <v>1</v>
      </c>
      <c r="D260" s="40">
        <v>8</v>
      </c>
      <c r="E260" s="41" t="s">
        <v>653</v>
      </c>
      <c r="F260" s="41" t="s">
        <v>649</v>
      </c>
      <c r="G260" s="42" t="s">
        <v>81</v>
      </c>
      <c r="H260" s="43" t="s">
        <v>82</v>
      </c>
      <c r="I260" s="42" t="s">
        <v>654</v>
      </c>
      <c r="J260" s="43">
        <v>5890</v>
      </c>
      <c r="K260" s="40" t="s">
        <v>26</v>
      </c>
      <c r="L260" s="40" t="s">
        <v>655</v>
      </c>
      <c r="M260" s="40">
        <v>60</v>
      </c>
      <c r="N260" s="42" t="s">
        <v>95</v>
      </c>
      <c r="O260" s="42" t="s">
        <v>22</v>
      </c>
      <c r="P260" s="73"/>
      <c r="Q260" s="73"/>
      <c r="R260" s="73"/>
      <c r="S260" s="25">
        <f t="shared" si="7"/>
        <v>0</v>
      </c>
      <c r="T260" s="9"/>
    </row>
    <row r="261" spans="1:20" ht="41.4" x14ac:dyDescent="0.3">
      <c r="A261" s="9"/>
      <c r="B261" s="19" t="s">
        <v>1779</v>
      </c>
      <c r="C261" s="40">
        <v>1</v>
      </c>
      <c r="D261" s="40">
        <v>8</v>
      </c>
      <c r="E261" s="41" t="s">
        <v>656</v>
      </c>
      <c r="F261" s="41" t="s">
        <v>657</v>
      </c>
      <c r="G261" s="42" t="s">
        <v>3</v>
      </c>
      <c r="H261" s="43" t="s">
        <v>658</v>
      </c>
      <c r="I261" s="42" t="s">
        <v>659</v>
      </c>
      <c r="J261" s="43" t="s">
        <v>660</v>
      </c>
      <c r="K261" s="40" t="s">
        <v>26</v>
      </c>
      <c r="L261" s="40" t="s">
        <v>8</v>
      </c>
      <c r="M261" s="40">
        <v>230</v>
      </c>
      <c r="N261" s="42" t="s">
        <v>95</v>
      </c>
      <c r="O261" s="42" t="s">
        <v>22</v>
      </c>
      <c r="P261" s="73"/>
      <c r="Q261" s="73"/>
      <c r="R261" s="73"/>
      <c r="S261" s="25">
        <f t="shared" si="7"/>
        <v>0</v>
      </c>
      <c r="T261" s="9"/>
    </row>
    <row r="262" spans="1:20" ht="41.4" x14ac:dyDescent="0.3">
      <c r="A262" s="9"/>
      <c r="B262" s="19" t="s">
        <v>1780</v>
      </c>
      <c r="C262" s="40">
        <v>1</v>
      </c>
      <c r="D262" s="40">
        <v>8</v>
      </c>
      <c r="E262" s="41" t="s">
        <v>661</v>
      </c>
      <c r="F262" s="41" t="s">
        <v>657</v>
      </c>
      <c r="G262" s="42" t="s">
        <v>15</v>
      </c>
      <c r="H262" s="43" t="s">
        <v>8</v>
      </c>
      <c r="I262" s="42" t="s">
        <v>8</v>
      </c>
      <c r="J262" s="43" t="s">
        <v>8</v>
      </c>
      <c r="K262" s="40" t="s">
        <v>662</v>
      </c>
      <c r="L262" s="40" t="s">
        <v>8</v>
      </c>
      <c r="M262" s="40">
        <v>35</v>
      </c>
      <c r="N262" s="42" t="s">
        <v>95</v>
      </c>
      <c r="O262" s="42" t="s">
        <v>22</v>
      </c>
      <c r="P262" s="73"/>
      <c r="Q262" s="73"/>
      <c r="R262" s="73"/>
      <c r="S262" s="25">
        <f t="shared" si="7"/>
        <v>0</v>
      </c>
      <c r="T262" s="9"/>
    </row>
    <row r="263" spans="1:20" ht="27.6" x14ac:dyDescent="0.3">
      <c r="A263" s="9"/>
      <c r="B263" s="19" t="s">
        <v>1781</v>
      </c>
      <c r="C263" s="40">
        <v>1</v>
      </c>
      <c r="D263" s="40">
        <v>8</v>
      </c>
      <c r="E263" s="41" t="s">
        <v>663</v>
      </c>
      <c r="F263" s="41" t="s">
        <v>664</v>
      </c>
      <c r="G263" s="42" t="s">
        <v>3</v>
      </c>
      <c r="H263" s="43"/>
      <c r="I263" s="42"/>
      <c r="J263" s="43"/>
      <c r="K263" s="40" t="s">
        <v>26</v>
      </c>
      <c r="L263" s="40" t="s">
        <v>8</v>
      </c>
      <c r="M263" s="40">
        <v>100</v>
      </c>
      <c r="N263" s="42" t="s">
        <v>95</v>
      </c>
      <c r="O263" s="42" t="s">
        <v>22</v>
      </c>
      <c r="P263" s="73"/>
      <c r="Q263" s="73"/>
      <c r="R263" s="73"/>
      <c r="S263" s="25">
        <f t="shared" si="7"/>
        <v>0</v>
      </c>
      <c r="T263" s="9"/>
    </row>
    <row r="264" spans="1:20" ht="27.6" x14ac:dyDescent="0.3">
      <c r="A264" s="9"/>
      <c r="B264" s="19" t="s">
        <v>1782</v>
      </c>
      <c r="C264" s="40">
        <v>1</v>
      </c>
      <c r="D264" s="40">
        <v>8</v>
      </c>
      <c r="E264" s="41" t="s">
        <v>665</v>
      </c>
      <c r="F264" s="41" t="s">
        <v>664</v>
      </c>
      <c r="G264" s="42" t="s">
        <v>47</v>
      </c>
      <c r="H264" s="43" t="s">
        <v>666</v>
      </c>
      <c r="I264" s="42">
        <v>2006255</v>
      </c>
      <c r="J264" s="43">
        <v>492</v>
      </c>
      <c r="K264" s="40" t="s">
        <v>26</v>
      </c>
      <c r="L264" s="40" t="s">
        <v>8</v>
      </c>
      <c r="M264" s="40">
        <v>26</v>
      </c>
      <c r="N264" s="42" t="s">
        <v>95</v>
      </c>
      <c r="O264" s="42" t="s">
        <v>22</v>
      </c>
      <c r="P264" s="73"/>
      <c r="Q264" s="73"/>
      <c r="R264" s="73"/>
      <c r="S264" s="25">
        <f t="shared" si="7"/>
        <v>0</v>
      </c>
      <c r="T264" s="9"/>
    </row>
    <row r="265" spans="1:20" ht="41.4" x14ac:dyDescent="0.3">
      <c r="A265" s="9"/>
      <c r="B265" s="19" t="s">
        <v>1783</v>
      </c>
      <c r="C265" s="40">
        <v>1</v>
      </c>
      <c r="D265" s="40">
        <v>8</v>
      </c>
      <c r="E265" s="41" t="s">
        <v>667</v>
      </c>
      <c r="F265" s="41" t="s">
        <v>668</v>
      </c>
      <c r="G265" s="42" t="s">
        <v>3</v>
      </c>
      <c r="H265" s="43" t="s">
        <v>669</v>
      </c>
      <c r="I265" s="42" t="s">
        <v>670</v>
      </c>
      <c r="J265" s="43">
        <v>60.27</v>
      </c>
      <c r="K265" s="40" t="s">
        <v>26</v>
      </c>
      <c r="L265" s="40" t="s">
        <v>8</v>
      </c>
      <c r="M265" s="40" t="s">
        <v>671</v>
      </c>
      <c r="N265" s="42" t="s">
        <v>95</v>
      </c>
      <c r="O265" s="42" t="s">
        <v>22</v>
      </c>
      <c r="P265" s="73"/>
      <c r="Q265" s="73"/>
      <c r="R265" s="73"/>
      <c r="S265" s="25">
        <f t="shared" si="7"/>
        <v>0</v>
      </c>
      <c r="T265" s="9"/>
    </row>
    <row r="266" spans="1:20" ht="41.4" x14ac:dyDescent="0.3">
      <c r="A266" s="9"/>
      <c r="B266" s="19" t="s">
        <v>1784</v>
      </c>
      <c r="C266" s="40">
        <v>1</v>
      </c>
      <c r="D266" s="40">
        <v>8</v>
      </c>
      <c r="E266" s="41" t="s">
        <v>672</v>
      </c>
      <c r="F266" s="41" t="s">
        <v>668</v>
      </c>
      <c r="G266" s="42" t="s">
        <v>673</v>
      </c>
      <c r="H266" s="43" t="s">
        <v>674</v>
      </c>
      <c r="I266" s="42" t="s">
        <v>674</v>
      </c>
      <c r="J266" s="43">
        <v>60.27</v>
      </c>
      <c r="K266" s="40" t="s">
        <v>26</v>
      </c>
      <c r="L266" s="40" t="s">
        <v>8</v>
      </c>
      <c r="M266" s="40">
        <v>117</v>
      </c>
      <c r="N266" s="42" t="s">
        <v>95</v>
      </c>
      <c r="O266" s="42" t="s">
        <v>22</v>
      </c>
      <c r="P266" s="73"/>
      <c r="Q266" s="73"/>
      <c r="R266" s="73"/>
      <c r="S266" s="25">
        <f t="shared" si="7"/>
        <v>0</v>
      </c>
      <c r="T266" s="9"/>
    </row>
    <row r="267" spans="1:20" ht="28.2" thickBot="1" x14ac:dyDescent="0.35">
      <c r="A267" s="9"/>
      <c r="B267" s="19" t="s">
        <v>1785</v>
      </c>
      <c r="C267" s="40">
        <v>4</v>
      </c>
      <c r="D267" s="40">
        <v>8</v>
      </c>
      <c r="E267" s="41" t="s">
        <v>675</v>
      </c>
      <c r="F267" s="41" t="s">
        <v>676</v>
      </c>
      <c r="G267" s="42" t="s">
        <v>8</v>
      </c>
      <c r="H267" s="43" t="s">
        <v>8</v>
      </c>
      <c r="I267" s="42" t="s">
        <v>8</v>
      </c>
      <c r="J267" s="43" t="s">
        <v>8</v>
      </c>
      <c r="K267" s="40" t="s">
        <v>7</v>
      </c>
      <c r="L267" s="40" t="s">
        <v>8</v>
      </c>
      <c r="M267" s="40" t="s">
        <v>8</v>
      </c>
      <c r="N267" s="42" t="s">
        <v>9</v>
      </c>
      <c r="O267" s="42" t="s">
        <v>8</v>
      </c>
      <c r="P267" s="73"/>
      <c r="Q267" s="73"/>
      <c r="R267" s="73"/>
      <c r="S267" s="25">
        <f t="shared" si="7"/>
        <v>0</v>
      </c>
      <c r="T267" s="9"/>
    </row>
    <row r="268" spans="1:20" s="175" customFormat="1" ht="16.2" thickBot="1" x14ac:dyDescent="0.35">
      <c r="A268" s="62"/>
      <c r="B268" s="107" t="s">
        <v>915</v>
      </c>
      <c r="C268" s="108"/>
      <c r="D268" s="108"/>
      <c r="E268" s="108"/>
      <c r="F268" s="108"/>
      <c r="G268" s="108"/>
      <c r="H268" s="108"/>
      <c r="I268" s="108"/>
      <c r="J268" s="108"/>
      <c r="K268" s="108"/>
      <c r="L268" s="108"/>
      <c r="M268" s="108"/>
      <c r="N268" s="108"/>
      <c r="O268" s="109"/>
      <c r="P268" s="59">
        <f>SUM(P210:P267)</f>
        <v>0</v>
      </c>
      <c r="Q268" s="60">
        <f>SUM(Q210:Q267)</f>
        <v>0</v>
      </c>
      <c r="R268" s="60">
        <f>SUM(R210:R267)</f>
        <v>0</v>
      </c>
      <c r="S268" s="61">
        <f>SUM(S210:S267)</f>
        <v>0</v>
      </c>
      <c r="T268" s="62"/>
    </row>
    <row r="269" spans="1:20" x14ac:dyDescent="0.3">
      <c r="A269" s="9"/>
      <c r="B269" s="63"/>
      <c r="C269" s="64"/>
      <c r="D269" s="64"/>
      <c r="E269" s="65"/>
      <c r="F269" s="65"/>
      <c r="G269" s="67"/>
      <c r="H269" s="66"/>
      <c r="I269" s="67"/>
      <c r="J269" s="66"/>
      <c r="K269" s="64"/>
      <c r="L269" s="64"/>
      <c r="M269" s="64"/>
      <c r="N269" s="64"/>
      <c r="O269" s="72"/>
      <c r="P269" s="68"/>
      <c r="Q269" s="68"/>
      <c r="R269" s="68"/>
      <c r="S269" s="69"/>
      <c r="T269" s="9"/>
    </row>
    <row r="270" spans="1:20" x14ac:dyDescent="0.3">
      <c r="A270" s="9"/>
      <c r="B270" s="63"/>
      <c r="C270" s="64"/>
      <c r="D270" s="64"/>
      <c r="E270" s="65"/>
      <c r="F270" s="65"/>
      <c r="G270" s="67"/>
      <c r="H270" s="66"/>
      <c r="I270" s="67"/>
      <c r="J270" s="66"/>
      <c r="K270" s="64"/>
      <c r="L270" s="64"/>
      <c r="M270" s="64"/>
      <c r="N270" s="64"/>
      <c r="O270" s="72"/>
      <c r="P270" s="68"/>
      <c r="Q270" s="68"/>
      <c r="R270" s="68"/>
      <c r="S270" s="69"/>
      <c r="T270" s="9"/>
    </row>
    <row r="271" spans="1:20" x14ac:dyDescent="0.3">
      <c r="A271" s="9"/>
      <c r="B271" s="63"/>
      <c r="C271" s="64"/>
      <c r="D271" s="64"/>
      <c r="E271" s="65"/>
      <c r="F271" s="65"/>
      <c r="G271" s="67"/>
      <c r="H271" s="66"/>
      <c r="I271" s="67"/>
      <c r="J271" s="66"/>
      <c r="K271" s="64"/>
      <c r="L271" s="64"/>
      <c r="M271" s="64"/>
      <c r="N271" s="64"/>
      <c r="O271" s="72"/>
      <c r="P271" s="68"/>
      <c r="Q271" s="68"/>
      <c r="R271" s="68"/>
      <c r="S271" s="69"/>
      <c r="T271" s="9"/>
    </row>
    <row r="272" spans="1:20" ht="14.4" thickBot="1" x14ac:dyDescent="0.35">
      <c r="A272" s="9"/>
      <c r="B272" s="63"/>
      <c r="C272" s="64"/>
      <c r="D272" s="64"/>
      <c r="E272" s="65"/>
      <c r="F272" s="65"/>
      <c r="G272" s="67"/>
      <c r="H272" s="66"/>
      <c r="I272" s="67"/>
      <c r="J272" s="66"/>
      <c r="K272" s="64"/>
      <c r="L272" s="64"/>
      <c r="M272" s="64"/>
      <c r="N272" s="64"/>
      <c r="O272" s="72"/>
      <c r="P272" s="68"/>
      <c r="Q272" s="68"/>
      <c r="R272" s="68"/>
      <c r="S272" s="69"/>
      <c r="T272" s="9"/>
    </row>
    <row r="273" spans="1:20" s="176" customFormat="1" ht="18.600000000000001" thickBot="1" x14ac:dyDescent="0.35">
      <c r="A273" s="70"/>
      <c r="B273" s="114" t="s">
        <v>1786</v>
      </c>
      <c r="C273" s="115"/>
      <c r="D273" s="115"/>
      <c r="E273" s="115"/>
      <c r="F273" s="115"/>
      <c r="G273" s="115"/>
      <c r="H273" s="115"/>
      <c r="I273" s="115"/>
      <c r="J273" s="115"/>
      <c r="K273" s="115"/>
      <c r="L273" s="115"/>
      <c r="M273" s="115"/>
      <c r="N273" s="115"/>
      <c r="O273" s="115"/>
      <c r="P273" s="115"/>
      <c r="Q273" s="115"/>
      <c r="R273" s="115"/>
      <c r="S273" s="116"/>
      <c r="T273" s="70"/>
    </row>
    <row r="274" spans="1:20" x14ac:dyDescent="0.3">
      <c r="A274" s="9"/>
      <c r="B274" s="103"/>
      <c r="C274" s="104"/>
      <c r="D274" s="104"/>
      <c r="E274" s="104"/>
      <c r="F274" s="104"/>
      <c r="G274" s="104"/>
      <c r="H274" s="104"/>
      <c r="I274" s="104"/>
      <c r="J274" s="104"/>
      <c r="K274" s="104"/>
      <c r="L274" s="104"/>
      <c r="M274" s="104"/>
      <c r="N274" s="104"/>
      <c r="O274" s="104"/>
      <c r="P274" s="105" t="s">
        <v>694</v>
      </c>
      <c r="Q274" s="105"/>
      <c r="R274" s="105"/>
      <c r="S274" s="106"/>
      <c r="T274" s="9"/>
    </row>
    <row r="275" spans="1:20" s="174" customFormat="1" ht="41.4" x14ac:dyDescent="0.3">
      <c r="A275" s="18"/>
      <c r="B275" s="10" t="s">
        <v>1553</v>
      </c>
      <c r="C275" s="11" t="s">
        <v>681</v>
      </c>
      <c r="D275" s="11" t="s">
        <v>682</v>
      </c>
      <c r="E275" s="12" t="s">
        <v>683</v>
      </c>
      <c r="F275" s="12" t="s">
        <v>684</v>
      </c>
      <c r="G275" s="13" t="s">
        <v>700</v>
      </c>
      <c r="H275" s="14" t="s">
        <v>685</v>
      </c>
      <c r="I275" s="13" t="s">
        <v>686</v>
      </c>
      <c r="J275" s="14" t="s">
        <v>687</v>
      </c>
      <c r="K275" s="13" t="s">
        <v>688</v>
      </c>
      <c r="L275" s="13" t="s">
        <v>689</v>
      </c>
      <c r="M275" s="15" t="s">
        <v>0</v>
      </c>
      <c r="N275" s="13" t="s">
        <v>690</v>
      </c>
      <c r="O275" s="15" t="s">
        <v>691</v>
      </c>
      <c r="P275" s="16" t="s">
        <v>1873</v>
      </c>
      <c r="Q275" s="16" t="s">
        <v>692</v>
      </c>
      <c r="R275" s="16" t="s">
        <v>693</v>
      </c>
      <c r="S275" s="17" t="s">
        <v>699</v>
      </c>
      <c r="T275" s="18"/>
    </row>
    <row r="276" spans="1:20" ht="27.6" x14ac:dyDescent="0.3">
      <c r="A276" s="9"/>
      <c r="B276" s="19" t="s">
        <v>1787</v>
      </c>
      <c r="C276" s="20">
        <v>1</v>
      </c>
      <c r="D276" s="20">
        <v>7</v>
      </c>
      <c r="E276" s="21" t="s">
        <v>516</v>
      </c>
      <c r="F276" s="21" t="s">
        <v>517</v>
      </c>
      <c r="G276" s="23" t="s">
        <v>40</v>
      </c>
      <c r="H276" s="22" t="s">
        <v>518</v>
      </c>
      <c r="I276" s="23" t="s">
        <v>519</v>
      </c>
      <c r="J276" s="22" t="s">
        <v>520</v>
      </c>
      <c r="K276" s="20" t="s">
        <v>26</v>
      </c>
      <c r="L276" s="20">
        <v>100</v>
      </c>
      <c r="M276" s="20">
        <v>175</v>
      </c>
      <c r="N276" s="20" t="s">
        <v>37</v>
      </c>
      <c r="O276" s="20" t="s">
        <v>10</v>
      </c>
      <c r="P276" s="73"/>
      <c r="Q276" s="73"/>
      <c r="R276" s="73"/>
      <c r="S276" s="25">
        <f t="shared" ref="S276:S307" si="8">SUM(P276:R276)</f>
        <v>0</v>
      </c>
      <c r="T276" s="9"/>
    </row>
    <row r="277" spans="1:20" ht="41.4" x14ac:dyDescent="0.3">
      <c r="A277" s="9"/>
      <c r="B277" s="19" t="s">
        <v>1788</v>
      </c>
      <c r="C277" s="26">
        <v>4</v>
      </c>
      <c r="D277" s="26">
        <v>7</v>
      </c>
      <c r="E277" s="27" t="s">
        <v>521</v>
      </c>
      <c r="F277" s="27" t="s">
        <v>522</v>
      </c>
      <c r="G277" s="29" t="s">
        <v>15</v>
      </c>
      <c r="H277" s="29">
        <v>2432540100</v>
      </c>
      <c r="I277" s="29">
        <v>2067586</v>
      </c>
      <c r="J277" s="29">
        <v>114.3</v>
      </c>
      <c r="K277" s="26" t="s">
        <v>26</v>
      </c>
      <c r="L277" s="26">
        <v>193</v>
      </c>
      <c r="M277" s="26">
        <v>100</v>
      </c>
      <c r="N277" s="26" t="s">
        <v>9</v>
      </c>
      <c r="O277" s="26" t="s">
        <v>10</v>
      </c>
      <c r="P277" s="73"/>
      <c r="Q277" s="73"/>
      <c r="R277" s="73"/>
      <c r="S277" s="25">
        <f t="shared" si="8"/>
        <v>0</v>
      </c>
      <c r="T277" s="9"/>
    </row>
    <row r="278" spans="1:20" ht="55.2" x14ac:dyDescent="0.3">
      <c r="A278" s="9"/>
      <c r="B278" s="19" t="s">
        <v>1789</v>
      </c>
      <c r="C278" s="26">
        <v>1</v>
      </c>
      <c r="D278" s="26">
        <v>7</v>
      </c>
      <c r="E278" s="27" t="s">
        <v>523</v>
      </c>
      <c r="F278" s="27" t="s">
        <v>524</v>
      </c>
      <c r="G278" s="29" t="s">
        <v>81</v>
      </c>
      <c r="H278" s="28" t="s">
        <v>82</v>
      </c>
      <c r="I278" s="29" t="s">
        <v>525</v>
      </c>
      <c r="J278" s="28" t="s">
        <v>526</v>
      </c>
      <c r="K278" s="29" t="s">
        <v>26</v>
      </c>
      <c r="L278" s="29" t="s">
        <v>8</v>
      </c>
      <c r="M278" s="26">
        <v>60</v>
      </c>
      <c r="N278" s="26" t="s">
        <v>37</v>
      </c>
      <c r="O278" s="26" t="s">
        <v>22</v>
      </c>
      <c r="P278" s="73"/>
      <c r="Q278" s="73"/>
      <c r="R278" s="73"/>
      <c r="S278" s="25">
        <f t="shared" si="8"/>
        <v>0</v>
      </c>
      <c r="T278" s="9"/>
    </row>
    <row r="279" spans="1:20" ht="27.6" x14ac:dyDescent="0.3">
      <c r="A279" s="9"/>
      <c r="B279" s="19" t="s">
        <v>1790</v>
      </c>
      <c r="C279" s="26">
        <v>1</v>
      </c>
      <c r="D279" s="26">
        <v>7</v>
      </c>
      <c r="E279" s="30" t="s">
        <v>527</v>
      </c>
      <c r="F279" s="30" t="s">
        <v>528</v>
      </c>
      <c r="G279" s="33" t="s">
        <v>15</v>
      </c>
      <c r="H279" s="32">
        <v>2593620100</v>
      </c>
      <c r="I279" s="33"/>
      <c r="J279" s="32"/>
      <c r="K279" s="31" t="s">
        <v>30</v>
      </c>
      <c r="L279" s="31" t="s">
        <v>8</v>
      </c>
      <c r="M279" s="31">
        <v>15</v>
      </c>
      <c r="N279" s="31" t="s">
        <v>31</v>
      </c>
      <c r="O279" s="31"/>
      <c r="P279" s="73"/>
      <c r="Q279" s="73"/>
      <c r="R279" s="73"/>
      <c r="S279" s="25">
        <f t="shared" si="8"/>
        <v>0</v>
      </c>
      <c r="T279" s="9"/>
    </row>
    <row r="280" spans="1:20" ht="41.4" x14ac:dyDescent="0.3">
      <c r="A280" s="9"/>
      <c r="B280" s="19" t="s">
        <v>1791</v>
      </c>
      <c r="C280" s="26">
        <v>3</v>
      </c>
      <c r="D280" s="26">
        <v>7</v>
      </c>
      <c r="E280" s="35" t="s">
        <v>529</v>
      </c>
      <c r="F280" s="35" t="s">
        <v>530</v>
      </c>
      <c r="G280" s="38" t="s">
        <v>15</v>
      </c>
      <c r="H280" s="37" t="s">
        <v>531</v>
      </c>
      <c r="I280" s="38"/>
      <c r="J280" s="37"/>
      <c r="K280" s="36"/>
      <c r="L280" s="36" t="s">
        <v>8</v>
      </c>
      <c r="M280" s="36"/>
      <c r="N280" s="36" t="s">
        <v>27</v>
      </c>
      <c r="O280" s="36"/>
      <c r="P280" s="73"/>
      <c r="Q280" s="73"/>
      <c r="R280" s="73"/>
      <c r="S280" s="25">
        <f t="shared" si="8"/>
        <v>0</v>
      </c>
      <c r="T280" s="9"/>
    </row>
    <row r="281" spans="1:20" ht="41.4" x14ac:dyDescent="0.3">
      <c r="A281" s="9"/>
      <c r="B281" s="19" t="s">
        <v>1792</v>
      </c>
      <c r="C281" s="40">
        <v>2</v>
      </c>
      <c r="D281" s="40">
        <v>7</v>
      </c>
      <c r="E281" s="41" t="s">
        <v>532</v>
      </c>
      <c r="F281" s="41" t="s">
        <v>533</v>
      </c>
      <c r="G281" s="42" t="s">
        <v>40</v>
      </c>
      <c r="H281" s="43" t="s">
        <v>534</v>
      </c>
      <c r="I281" s="42" t="s">
        <v>535</v>
      </c>
      <c r="J281" s="43">
        <v>158</v>
      </c>
      <c r="K281" s="40" t="s">
        <v>7</v>
      </c>
      <c r="L281" s="40">
        <v>500</v>
      </c>
      <c r="M281" s="40">
        <v>15</v>
      </c>
      <c r="N281" s="42" t="s">
        <v>27</v>
      </c>
      <c r="O281" s="42" t="s">
        <v>10</v>
      </c>
      <c r="P281" s="73"/>
      <c r="Q281" s="73"/>
      <c r="R281" s="73"/>
      <c r="S281" s="25">
        <f t="shared" si="8"/>
        <v>0</v>
      </c>
      <c r="T281" s="9"/>
    </row>
    <row r="282" spans="1:20" ht="27.6" x14ac:dyDescent="0.3">
      <c r="A282" s="9"/>
      <c r="B282" s="19" t="s">
        <v>1793</v>
      </c>
      <c r="C282" s="40">
        <v>4</v>
      </c>
      <c r="D282" s="40">
        <v>7</v>
      </c>
      <c r="E282" s="35" t="s">
        <v>536</v>
      </c>
      <c r="F282" s="35" t="s">
        <v>537</v>
      </c>
      <c r="G282" s="38" t="s">
        <v>538</v>
      </c>
      <c r="H282" s="37" t="s">
        <v>539</v>
      </c>
      <c r="I282" s="38">
        <v>3503</v>
      </c>
      <c r="J282" s="37">
        <v>0</v>
      </c>
      <c r="K282" s="36" t="s">
        <v>30</v>
      </c>
      <c r="L282" s="36">
        <v>75</v>
      </c>
      <c r="M282" s="36">
        <v>75</v>
      </c>
      <c r="N282" s="36" t="s">
        <v>9</v>
      </c>
      <c r="O282" s="36" t="s">
        <v>22</v>
      </c>
      <c r="P282" s="73"/>
      <c r="Q282" s="73"/>
      <c r="R282" s="73"/>
      <c r="S282" s="25">
        <f t="shared" si="8"/>
        <v>0</v>
      </c>
      <c r="T282" s="9"/>
    </row>
    <row r="283" spans="1:20" x14ac:dyDescent="0.3">
      <c r="A283" s="9"/>
      <c r="B283" s="19" t="s">
        <v>1794</v>
      </c>
      <c r="C283" s="20">
        <v>2</v>
      </c>
      <c r="D283" s="20">
        <v>7</v>
      </c>
      <c r="E283" s="21" t="s">
        <v>540</v>
      </c>
      <c r="F283" s="21" t="s">
        <v>541</v>
      </c>
      <c r="G283" s="23" t="s">
        <v>542</v>
      </c>
      <c r="H283" s="22" t="s">
        <v>542</v>
      </c>
      <c r="I283" s="23" t="s">
        <v>542</v>
      </c>
      <c r="J283" s="22" t="s">
        <v>542</v>
      </c>
      <c r="K283" s="45" t="s">
        <v>542</v>
      </c>
      <c r="L283" s="45" t="s">
        <v>542</v>
      </c>
      <c r="M283" s="20" t="s">
        <v>542</v>
      </c>
      <c r="N283" s="20" t="s">
        <v>542</v>
      </c>
      <c r="O283" s="20" t="s">
        <v>542</v>
      </c>
      <c r="P283" s="73"/>
      <c r="Q283" s="73"/>
      <c r="R283" s="73"/>
      <c r="S283" s="25">
        <f t="shared" si="8"/>
        <v>0</v>
      </c>
      <c r="T283" s="9"/>
    </row>
    <row r="284" spans="1:20" ht="41.4" x14ac:dyDescent="0.3">
      <c r="A284" s="9"/>
      <c r="B284" s="19" t="s">
        <v>1795</v>
      </c>
      <c r="C284" s="40">
        <v>4</v>
      </c>
      <c r="D284" s="40">
        <v>7</v>
      </c>
      <c r="E284" s="41" t="s">
        <v>543</v>
      </c>
      <c r="F284" s="41" t="s">
        <v>544</v>
      </c>
      <c r="G284" s="42" t="s">
        <v>47</v>
      </c>
      <c r="H284" s="43" t="s">
        <v>545</v>
      </c>
      <c r="I284" s="42">
        <v>2126136</v>
      </c>
      <c r="J284" s="43">
        <v>289</v>
      </c>
      <c r="K284" s="42" t="s">
        <v>26</v>
      </c>
      <c r="L284" s="40">
        <v>175</v>
      </c>
      <c r="M284" s="40">
        <v>300</v>
      </c>
      <c r="N284" s="42" t="s">
        <v>9</v>
      </c>
      <c r="O284" s="42"/>
      <c r="P284" s="73"/>
      <c r="Q284" s="73"/>
      <c r="R284" s="73"/>
      <c r="S284" s="25">
        <f t="shared" si="8"/>
        <v>0</v>
      </c>
      <c r="T284" s="9"/>
    </row>
    <row r="285" spans="1:20" x14ac:dyDescent="0.3">
      <c r="A285" s="9"/>
      <c r="B285" s="19" t="s">
        <v>1825</v>
      </c>
      <c r="C285" s="20">
        <v>5</v>
      </c>
      <c r="D285" s="20">
        <v>7</v>
      </c>
      <c r="E285" s="21" t="s">
        <v>546</v>
      </c>
      <c r="F285" s="21" t="s">
        <v>547</v>
      </c>
      <c r="G285" s="23" t="s">
        <v>8</v>
      </c>
      <c r="H285" s="22" t="s">
        <v>8</v>
      </c>
      <c r="I285" s="23" t="s">
        <v>8</v>
      </c>
      <c r="J285" s="22" t="s">
        <v>8</v>
      </c>
      <c r="K285" s="20" t="s">
        <v>30</v>
      </c>
      <c r="L285" s="20">
        <v>5000</v>
      </c>
      <c r="M285" s="20" t="s">
        <v>8</v>
      </c>
      <c r="N285" s="20" t="s">
        <v>99</v>
      </c>
      <c r="O285" s="20" t="s">
        <v>8</v>
      </c>
      <c r="P285" s="73"/>
      <c r="Q285" s="73"/>
      <c r="R285" s="73"/>
      <c r="S285" s="25">
        <f t="shared" si="8"/>
        <v>0</v>
      </c>
      <c r="T285" s="9"/>
    </row>
    <row r="286" spans="1:20" x14ac:dyDescent="0.3">
      <c r="A286" s="9"/>
      <c r="B286" s="19" t="s">
        <v>1796</v>
      </c>
      <c r="C286" s="20">
        <v>4</v>
      </c>
      <c r="D286" s="20">
        <v>7</v>
      </c>
      <c r="E286" s="21" t="s">
        <v>548</v>
      </c>
      <c r="F286" s="21" t="s">
        <v>549</v>
      </c>
      <c r="G286" s="23" t="s">
        <v>15</v>
      </c>
      <c r="H286" s="22" t="s">
        <v>8</v>
      </c>
      <c r="I286" s="23" t="s">
        <v>8</v>
      </c>
      <c r="J286" s="22" t="s">
        <v>8</v>
      </c>
      <c r="K286" s="20" t="s">
        <v>7</v>
      </c>
      <c r="L286" s="20">
        <v>250</v>
      </c>
      <c r="M286" s="20">
        <v>40</v>
      </c>
      <c r="N286" s="20" t="s">
        <v>9</v>
      </c>
      <c r="O286" s="20"/>
      <c r="P286" s="73"/>
      <c r="Q286" s="73"/>
      <c r="R286" s="73"/>
      <c r="S286" s="25">
        <f t="shared" si="8"/>
        <v>0</v>
      </c>
      <c r="T286" s="9"/>
    </row>
    <row r="287" spans="1:20" x14ac:dyDescent="0.3">
      <c r="A287" s="9"/>
      <c r="B287" s="19" t="s">
        <v>1797</v>
      </c>
      <c r="C287" s="20">
        <v>1</v>
      </c>
      <c r="D287" s="20">
        <v>7</v>
      </c>
      <c r="E287" s="21" t="s">
        <v>550</v>
      </c>
      <c r="F287" s="21" t="s">
        <v>551</v>
      </c>
      <c r="G287" s="23" t="s">
        <v>15</v>
      </c>
      <c r="H287" s="22">
        <v>2594090100</v>
      </c>
      <c r="I287" s="23"/>
      <c r="J287" s="22"/>
      <c r="K287" s="20" t="s">
        <v>30</v>
      </c>
      <c r="L287" s="20" t="s">
        <v>8</v>
      </c>
      <c r="M287" s="20">
        <v>10</v>
      </c>
      <c r="N287" s="20" t="s">
        <v>31</v>
      </c>
      <c r="O287" s="20"/>
      <c r="P287" s="73"/>
      <c r="Q287" s="73"/>
      <c r="R287" s="73"/>
      <c r="S287" s="25">
        <f t="shared" si="8"/>
        <v>0</v>
      </c>
      <c r="T287" s="9"/>
    </row>
    <row r="288" spans="1:20" x14ac:dyDescent="0.3">
      <c r="A288" s="9"/>
      <c r="B288" s="19" t="s">
        <v>1798</v>
      </c>
      <c r="C288" s="40">
        <v>4</v>
      </c>
      <c r="D288" s="40">
        <v>7</v>
      </c>
      <c r="E288" s="41" t="s">
        <v>552</v>
      </c>
      <c r="F288" s="41" t="s">
        <v>553</v>
      </c>
      <c r="G288" s="42" t="s">
        <v>110</v>
      </c>
      <c r="H288" s="43" t="s">
        <v>0</v>
      </c>
      <c r="I288" s="42"/>
      <c r="J288" s="43"/>
      <c r="K288" s="40" t="s">
        <v>7</v>
      </c>
      <c r="L288" s="40">
        <v>200</v>
      </c>
      <c r="M288" s="40">
        <v>175</v>
      </c>
      <c r="N288" s="42" t="s">
        <v>9</v>
      </c>
      <c r="O288" s="42" t="s">
        <v>10</v>
      </c>
      <c r="P288" s="73"/>
      <c r="Q288" s="73"/>
      <c r="R288" s="73"/>
      <c r="S288" s="25">
        <f t="shared" si="8"/>
        <v>0</v>
      </c>
      <c r="T288" s="9"/>
    </row>
    <row r="289" spans="1:20" x14ac:dyDescent="0.3">
      <c r="A289" s="9"/>
      <c r="B289" s="19" t="s">
        <v>1799</v>
      </c>
      <c r="C289" s="26">
        <v>4</v>
      </c>
      <c r="D289" s="26">
        <v>7</v>
      </c>
      <c r="E289" s="27" t="s">
        <v>554</v>
      </c>
      <c r="F289" s="27" t="s">
        <v>555</v>
      </c>
      <c r="G289" s="29" t="s">
        <v>8</v>
      </c>
      <c r="H289" s="28" t="s">
        <v>8</v>
      </c>
      <c r="I289" s="29" t="s">
        <v>8</v>
      </c>
      <c r="J289" s="28" t="s">
        <v>8</v>
      </c>
      <c r="K289" s="26" t="s">
        <v>7</v>
      </c>
      <c r="L289" s="26">
        <v>200</v>
      </c>
      <c r="M289" s="26" t="s">
        <v>8</v>
      </c>
      <c r="N289" s="26" t="s">
        <v>9</v>
      </c>
      <c r="O289" s="26" t="s">
        <v>8</v>
      </c>
      <c r="P289" s="73"/>
      <c r="Q289" s="73"/>
      <c r="R289" s="73"/>
      <c r="S289" s="25">
        <f t="shared" si="8"/>
        <v>0</v>
      </c>
      <c r="T289" s="9"/>
    </row>
    <row r="290" spans="1:20" x14ac:dyDescent="0.3">
      <c r="A290" s="9"/>
      <c r="B290" s="19" t="s">
        <v>1800</v>
      </c>
      <c r="C290" s="47">
        <v>1</v>
      </c>
      <c r="D290" s="47">
        <v>7</v>
      </c>
      <c r="E290" s="27" t="s">
        <v>556</v>
      </c>
      <c r="F290" s="27" t="s">
        <v>557</v>
      </c>
      <c r="G290" s="29" t="s">
        <v>15</v>
      </c>
      <c r="H290" s="28">
        <v>2590710100</v>
      </c>
      <c r="I290" s="29"/>
      <c r="J290" s="28"/>
      <c r="K290" s="26" t="s">
        <v>30</v>
      </c>
      <c r="L290" s="26" t="s">
        <v>8</v>
      </c>
      <c r="M290" s="26">
        <v>15</v>
      </c>
      <c r="N290" s="26" t="s">
        <v>31</v>
      </c>
      <c r="O290" s="26"/>
      <c r="P290" s="73"/>
      <c r="Q290" s="73"/>
      <c r="R290" s="73"/>
      <c r="S290" s="25">
        <f t="shared" si="8"/>
        <v>0</v>
      </c>
      <c r="T290" s="9"/>
    </row>
    <row r="291" spans="1:20" ht="27.6" x14ac:dyDescent="0.3">
      <c r="A291" s="9"/>
      <c r="B291" s="19" t="s">
        <v>1801</v>
      </c>
      <c r="C291" s="20">
        <v>4</v>
      </c>
      <c r="D291" s="20">
        <v>7</v>
      </c>
      <c r="E291" s="21" t="s">
        <v>558</v>
      </c>
      <c r="F291" s="21" t="s">
        <v>559</v>
      </c>
      <c r="G291" s="23" t="s">
        <v>15</v>
      </c>
      <c r="H291" s="22">
        <v>12474220200</v>
      </c>
      <c r="I291" s="23">
        <v>2108532</v>
      </c>
      <c r="J291" s="22">
        <v>151.69999999999999</v>
      </c>
      <c r="K291" s="20" t="s">
        <v>26</v>
      </c>
      <c r="L291" s="20">
        <v>500</v>
      </c>
      <c r="M291" s="20">
        <v>500</v>
      </c>
      <c r="N291" s="20" t="s">
        <v>9</v>
      </c>
      <c r="O291" s="20" t="s">
        <v>22</v>
      </c>
      <c r="P291" s="73"/>
      <c r="Q291" s="73"/>
      <c r="R291" s="73"/>
      <c r="S291" s="25">
        <f t="shared" si="8"/>
        <v>0</v>
      </c>
      <c r="T291" s="9"/>
    </row>
    <row r="292" spans="1:20" ht="27.6" x14ac:dyDescent="0.3">
      <c r="A292" s="9"/>
      <c r="B292" s="19" t="s">
        <v>1802</v>
      </c>
      <c r="C292" s="40">
        <v>4</v>
      </c>
      <c r="D292" s="40">
        <v>7</v>
      </c>
      <c r="E292" s="41" t="s">
        <v>560</v>
      </c>
      <c r="F292" s="41" t="s">
        <v>561</v>
      </c>
      <c r="G292" s="42" t="s">
        <v>47</v>
      </c>
      <c r="H292" s="43" t="s">
        <v>562</v>
      </c>
      <c r="I292" s="42" t="s">
        <v>563</v>
      </c>
      <c r="J292" s="43" t="s">
        <v>564</v>
      </c>
      <c r="K292" s="40" t="s">
        <v>26</v>
      </c>
      <c r="L292" s="40">
        <v>275</v>
      </c>
      <c r="M292" s="40">
        <v>250</v>
      </c>
      <c r="N292" s="40" t="s">
        <v>9</v>
      </c>
      <c r="O292" s="40" t="s">
        <v>22</v>
      </c>
      <c r="P292" s="73"/>
      <c r="Q292" s="73"/>
      <c r="R292" s="73"/>
      <c r="S292" s="25">
        <f t="shared" si="8"/>
        <v>0</v>
      </c>
      <c r="T292" s="9"/>
    </row>
    <row r="293" spans="1:20" ht="27.6" x14ac:dyDescent="0.3">
      <c r="A293" s="9"/>
      <c r="B293" s="19" t="s">
        <v>1803</v>
      </c>
      <c r="C293" s="40">
        <v>4</v>
      </c>
      <c r="D293" s="40">
        <v>7</v>
      </c>
      <c r="E293" s="41" t="s">
        <v>565</v>
      </c>
      <c r="F293" s="41" t="s">
        <v>566</v>
      </c>
      <c r="G293" s="42" t="s">
        <v>47</v>
      </c>
      <c r="H293" s="43" t="s">
        <v>567</v>
      </c>
      <c r="I293" s="42">
        <v>362902</v>
      </c>
      <c r="J293" s="43">
        <v>386</v>
      </c>
      <c r="K293" s="40" t="s">
        <v>26</v>
      </c>
      <c r="L293" s="40">
        <v>275</v>
      </c>
      <c r="M293" s="40">
        <v>40</v>
      </c>
      <c r="N293" s="40" t="s">
        <v>9</v>
      </c>
      <c r="O293" s="40" t="s">
        <v>22</v>
      </c>
      <c r="P293" s="73"/>
      <c r="Q293" s="73"/>
      <c r="R293" s="73"/>
      <c r="S293" s="25">
        <f t="shared" si="8"/>
        <v>0</v>
      </c>
      <c r="T293" s="9"/>
    </row>
    <row r="294" spans="1:20" x14ac:dyDescent="0.3">
      <c r="A294" s="9"/>
      <c r="B294" s="19" t="s">
        <v>1804</v>
      </c>
      <c r="C294" s="47">
        <v>4</v>
      </c>
      <c r="D294" s="47">
        <v>7</v>
      </c>
      <c r="E294" s="27" t="s">
        <v>568</v>
      </c>
      <c r="F294" s="27" t="s">
        <v>569</v>
      </c>
      <c r="G294" s="29" t="s">
        <v>245</v>
      </c>
      <c r="H294" s="28"/>
      <c r="I294" s="29"/>
      <c r="J294" s="28"/>
      <c r="K294" s="26"/>
      <c r="L294" s="26" t="s">
        <v>8</v>
      </c>
      <c r="M294" s="26">
        <v>360</v>
      </c>
      <c r="N294" s="26" t="s">
        <v>9</v>
      </c>
      <c r="O294" s="26" t="s">
        <v>8</v>
      </c>
      <c r="P294" s="73"/>
      <c r="Q294" s="73"/>
      <c r="R294" s="73"/>
      <c r="S294" s="25">
        <f t="shared" si="8"/>
        <v>0</v>
      </c>
      <c r="T294" s="9"/>
    </row>
    <row r="295" spans="1:20" ht="27.6" x14ac:dyDescent="0.3">
      <c r="A295" s="9"/>
      <c r="B295" s="19" t="s">
        <v>1805</v>
      </c>
      <c r="C295" s="40">
        <v>4</v>
      </c>
      <c r="D295" s="40">
        <v>7</v>
      </c>
      <c r="E295" s="41" t="s">
        <v>570</v>
      </c>
      <c r="F295" s="41" t="s">
        <v>571</v>
      </c>
      <c r="G295" s="42" t="s">
        <v>572</v>
      </c>
      <c r="H295" s="43" t="s">
        <v>573</v>
      </c>
      <c r="I295" s="42">
        <v>77698</v>
      </c>
      <c r="J295" s="43" t="s">
        <v>574</v>
      </c>
      <c r="K295" s="42" t="s">
        <v>26</v>
      </c>
      <c r="L295" s="40">
        <v>250</v>
      </c>
      <c r="M295" s="40">
        <v>50</v>
      </c>
      <c r="N295" s="42" t="s">
        <v>9</v>
      </c>
      <c r="O295" s="42" t="s">
        <v>10</v>
      </c>
      <c r="P295" s="73"/>
      <c r="Q295" s="73"/>
      <c r="R295" s="73"/>
      <c r="S295" s="25">
        <f t="shared" si="8"/>
        <v>0</v>
      </c>
      <c r="T295" s="9"/>
    </row>
    <row r="296" spans="1:20" x14ac:dyDescent="0.3">
      <c r="A296" s="9"/>
      <c r="B296" s="19" t="s">
        <v>1806</v>
      </c>
      <c r="C296" s="20">
        <v>1</v>
      </c>
      <c r="D296" s="20">
        <v>8</v>
      </c>
      <c r="E296" s="21" t="s">
        <v>575</v>
      </c>
      <c r="F296" s="21" t="s">
        <v>576</v>
      </c>
      <c r="G296" s="23" t="s">
        <v>15</v>
      </c>
      <c r="H296" s="22">
        <v>2594480100</v>
      </c>
      <c r="I296" s="23"/>
      <c r="J296" s="22"/>
      <c r="K296" s="20" t="s">
        <v>30</v>
      </c>
      <c r="L296" s="20" t="s">
        <v>8</v>
      </c>
      <c r="M296" s="20">
        <v>30</v>
      </c>
      <c r="N296" s="20" t="s">
        <v>31</v>
      </c>
      <c r="O296" s="20"/>
      <c r="P296" s="73"/>
      <c r="Q296" s="73"/>
      <c r="R296" s="73"/>
      <c r="S296" s="25">
        <f t="shared" si="8"/>
        <v>0</v>
      </c>
      <c r="T296" s="9"/>
    </row>
    <row r="297" spans="1:20" x14ac:dyDescent="0.3">
      <c r="A297" s="9"/>
      <c r="B297" s="19" t="s">
        <v>1807</v>
      </c>
      <c r="C297" s="40">
        <v>2</v>
      </c>
      <c r="D297" s="40">
        <v>8</v>
      </c>
      <c r="E297" s="35" t="s">
        <v>577</v>
      </c>
      <c r="F297" s="35" t="s">
        <v>577</v>
      </c>
      <c r="G297" s="38" t="s">
        <v>8</v>
      </c>
      <c r="H297" s="37" t="s">
        <v>8</v>
      </c>
      <c r="I297" s="38" t="s">
        <v>8</v>
      </c>
      <c r="J297" s="37" t="s">
        <v>8</v>
      </c>
      <c r="K297" s="36" t="s">
        <v>8</v>
      </c>
      <c r="L297" s="36" t="s">
        <v>8</v>
      </c>
      <c r="M297" s="36" t="s">
        <v>8</v>
      </c>
      <c r="N297" s="36" t="s">
        <v>8</v>
      </c>
      <c r="O297" s="36" t="s">
        <v>8</v>
      </c>
      <c r="P297" s="73"/>
      <c r="Q297" s="73"/>
      <c r="R297" s="73"/>
      <c r="S297" s="25">
        <f t="shared" si="8"/>
        <v>0</v>
      </c>
      <c r="T297" s="9"/>
    </row>
    <row r="298" spans="1:20" x14ac:dyDescent="0.3">
      <c r="A298" s="9"/>
      <c r="B298" s="19" t="s">
        <v>1808</v>
      </c>
      <c r="C298" s="20">
        <v>2</v>
      </c>
      <c r="D298" s="20">
        <v>8</v>
      </c>
      <c r="E298" s="21" t="s">
        <v>578</v>
      </c>
      <c r="F298" s="21" t="s">
        <v>579</v>
      </c>
      <c r="G298" s="23" t="s">
        <v>8</v>
      </c>
      <c r="H298" s="22" t="s">
        <v>8</v>
      </c>
      <c r="I298" s="23" t="s">
        <v>8</v>
      </c>
      <c r="J298" s="22" t="s">
        <v>8</v>
      </c>
      <c r="K298" s="45" t="s">
        <v>8</v>
      </c>
      <c r="L298" s="48" t="s">
        <v>8</v>
      </c>
      <c r="M298" s="20" t="s">
        <v>8</v>
      </c>
      <c r="N298" s="20" t="s">
        <v>8</v>
      </c>
      <c r="O298" s="20" t="s">
        <v>8</v>
      </c>
      <c r="P298" s="73"/>
      <c r="Q298" s="73"/>
      <c r="R298" s="73"/>
      <c r="S298" s="25">
        <f t="shared" si="8"/>
        <v>0</v>
      </c>
      <c r="T298" s="9"/>
    </row>
    <row r="299" spans="1:20" x14ac:dyDescent="0.3">
      <c r="A299" s="9"/>
      <c r="B299" s="19" t="s">
        <v>1809</v>
      </c>
      <c r="C299" s="40">
        <v>4</v>
      </c>
      <c r="D299" s="40">
        <v>8</v>
      </c>
      <c r="E299" s="41" t="s">
        <v>580</v>
      </c>
      <c r="F299" s="41" t="s">
        <v>581</v>
      </c>
      <c r="G299" s="42" t="s">
        <v>8</v>
      </c>
      <c r="H299" s="43" t="s">
        <v>8</v>
      </c>
      <c r="I299" s="42" t="s">
        <v>8</v>
      </c>
      <c r="J299" s="43" t="s">
        <v>8</v>
      </c>
      <c r="K299" s="42" t="s">
        <v>8</v>
      </c>
      <c r="L299" s="40" t="s">
        <v>8</v>
      </c>
      <c r="M299" s="40" t="s">
        <v>582</v>
      </c>
      <c r="N299" s="42" t="s">
        <v>9</v>
      </c>
      <c r="O299" s="42" t="s">
        <v>8</v>
      </c>
      <c r="P299" s="73"/>
      <c r="Q299" s="73"/>
      <c r="R299" s="73"/>
      <c r="S299" s="25">
        <f t="shared" si="8"/>
        <v>0</v>
      </c>
      <c r="T299" s="9"/>
    </row>
    <row r="300" spans="1:20" ht="27.6" x14ac:dyDescent="0.3">
      <c r="A300" s="9"/>
      <c r="B300" s="19" t="s">
        <v>1810</v>
      </c>
      <c r="C300" s="26">
        <v>4</v>
      </c>
      <c r="D300" s="26">
        <v>8</v>
      </c>
      <c r="E300" s="35" t="s">
        <v>583</v>
      </c>
      <c r="F300" s="35" t="s">
        <v>584</v>
      </c>
      <c r="G300" s="38" t="s">
        <v>40</v>
      </c>
      <c r="H300" s="37"/>
      <c r="I300" s="38"/>
      <c r="J300" s="37"/>
      <c r="K300" s="36" t="s">
        <v>7</v>
      </c>
      <c r="L300" s="36" t="s">
        <v>8</v>
      </c>
      <c r="M300" s="36">
        <v>30</v>
      </c>
      <c r="N300" s="36" t="s">
        <v>9</v>
      </c>
      <c r="O300" s="38" t="s">
        <v>10</v>
      </c>
      <c r="P300" s="73"/>
      <c r="Q300" s="73"/>
      <c r="R300" s="73"/>
      <c r="S300" s="25">
        <f t="shared" si="8"/>
        <v>0</v>
      </c>
      <c r="T300" s="9"/>
    </row>
    <row r="301" spans="1:20" ht="27.6" x14ac:dyDescent="0.3">
      <c r="A301" s="9"/>
      <c r="B301" s="19" t="s">
        <v>1811</v>
      </c>
      <c r="C301" s="26">
        <v>4</v>
      </c>
      <c r="D301" s="26">
        <v>8</v>
      </c>
      <c r="E301" s="27" t="s">
        <v>585</v>
      </c>
      <c r="F301" s="27" t="s">
        <v>586</v>
      </c>
      <c r="G301" s="29" t="s">
        <v>47</v>
      </c>
      <c r="H301" s="28" t="s">
        <v>587</v>
      </c>
      <c r="I301" s="29">
        <v>356060</v>
      </c>
      <c r="J301" s="28">
        <v>228.2</v>
      </c>
      <c r="K301" s="29" t="s">
        <v>26</v>
      </c>
      <c r="L301" s="29" t="s">
        <v>8</v>
      </c>
      <c r="M301" s="26">
        <v>35</v>
      </c>
      <c r="N301" s="26" t="s">
        <v>9</v>
      </c>
      <c r="O301" s="26" t="s">
        <v>22</v>
      </c>
      <c r="P301" s="73"/>
      <c r="Q301" s="73"/>
      <c r="R301" s="73"/>
      <c r="S301" s="25">
        <f t="shared" si="8"/>
        <v>0</v>
      </c>
      <c r="T301" s="9"/>
    </row>
    <row r="302" spans="1:20" ht="27.6" x14ac:dyDescent="0.3">
      <c r="A302" s="9"/>
      <c r="B302" s="19" t="s">
        <v>1812</v>
      </c>
      <c r="C302" s="40">
        <v>4</v>
      </c>
      <c r="D302" s="40">
        <v>8</v>
      </c>
      <c r="E302" s="41" t="s">
        <v>588</v>
      </c>
      <c r="F302" s="41" t="s">
        <v>589</v>
      </c>
      <c r="G302" s="42" t="s">
        <v>15</v>
      </c>
      <c r="H302" s="43">
        <v>14111610100</v>
      </c>
      <c r="I302" s="42">
        <v>2114959</v>
      </c>
      <c r="J302" s="43" t="s">
        <v>590</v>
      </c>
      <c r="K302" s="42" t="s">
        <v>26</v>
      </c>
      <c r="L302" s="42">
        <v>150</v>
      </c>
      <c r="M302" s="40">
        <v>100</v>
      </c>
      <c r="N302" s="40" t="s">
        <v>9</v>
      </c>
      <c r="O302" s="40" t="s">
        <v>22</v>
      </c>
      <c r="P302" s="73"/>
      <c r="Q302" s="73"/>
      <c r="R302" s="73"/>
      <c r="S302" s="25">
        <f t="shared" si="8"/>
        <v>0</v>
      </c>
      <c r="T302" s="9"/>
    </row>
    <row r="303" spans="1:20" ht="27.6" x14ac:dyDescent="0.3">
      <c r="A303" s="9"/>
      <c r="B303" s="19" t="s">
        <v>1813</v>
      </c>
      <c r="C303" s="20">
        <v>4</v>
      </c>
      <c r="D303" s="20">
        <v>8</v>
      </c>
      <c r="E303" s="21" t="s">
        <v>591</v>
      </c>
      <c r="F303" s="21" t="s">
        <v>589</v>
      </c>
      <c r="G303" s="23" t="s">
        <v>15</v>
      </c>
      <c r="H303" s="22">
        <v>13174360200</v>
      </c>
      <c r="I303" s="23">
        <v>2113306</v>
      </c>
      <c r="J303" s="22" t="s">
        <v>592</v>
      </c>
      <c r="K303" s="20" t="s">
        <v>26</v>
      </c>
      <c r="L303" s="20" t="s">
        <v>8</v>
      </c>
      <c r="M303" s="20">
        <v>300</v>
      </c>
      <c r="N303" s="20" t="s">
        <v>9</v>
      </c>
      <c r="O303" s="23" t="s">
        <v>10</v>
      </c>
      <c r="P303" s="73"/>
      <c r="Q303" s="73"/>
      <c r="R303" s="73"/>
      <c r="S303" s="25">
        <f t="shared" si="8"/>
        <v>0</v>
      </c>
      <c r="T303" s="9"/>
    </row>
    <row r="304" spans="1:20" ht="27.6" x14ac:dyDescent="0.3">
      <c r="A304" s="9"/>
      <c r="B304" s="19" t="s">
        <v>1814</v>
      </c>
      <c r="C304" s="40">
        <v>4</v>
      </c>
      <c r="D304" s="40">
        <v>8</v>
      </c>
      <c r="E304" s="41" t="s">
        <v>593</v>
      </c>
      <c r="F304" s="41" t="s">
        <v>594</v>
      </c>
      <c r="G304" s="42" t="s">
        <v>47</v>
      </c>
      <c r="H304" s="43" t="s">
        <v>595</v>
      </c>
      <c r="I304" s="42" t="s">
        <v>596</v>
      </c>
      <c r="J304" s="43">
        <v>949.5</v>
      </c>
      <c r="K304" s="42" t="s">
        <v>26</v>
      </c>
      <c r="L304" s="40" t="s">
        <v>8</v>
      </c>
      <c r="M304" s="40">
        <v>100</v>
      </c>
      <c r="N304" s="42" t="s">
        <v>9</v>
      </c>
      <c r="O304" s="42" t="s">
        <v>22</v>
      </c>
      <c r="P304" s="73"/>
      <c r="Q304" s="73"/>
      <c r="R304" s="73"/>
      <c r="S304" s="25">
        <f t="shared" si="8"/>
        <v>0</v>
      </c>
      <c r="T304" s="9"/>
    </row>
    <row r="305" spans="1:20" x14ac:dyDescent="0.3">
      <c r="A305" s="9"/>
      <c r="B305" s="19" t="s">
        <v>1815</v>
      </c>
      <c r="C305" s="20">
        <v>2</v>
      </c>
      <c r="D305" s="20">
        <v>8</v>
      </c>
      <c r="E305" s="21" t="s">
        <v>597</v>
      </c>
      <c r="F305" s="21" t="s">
        <v>598</v>
      </c>
      <c r="G305" s="23" t="s">
        <v>8</v>
      </c>
      <c r="H305" s="22" t="s">
        <v>8</v>
      </c>
      <c r="I305" s="23" t="s">
        <v>8</v>
      </c>
      <c r="J305" s="22" t="s">
        <v>8</v>
      </c>
      <c r="K305" s="20" t="s">
        <v>8</v>
      </c>
      <c r="L305" s="20" t="s">
        <v>8</v>
      </c>
      <c r="M305" s="20" t="s">
        <v>8</v>
      </c>
      <c r="N305" s="20" t="s">
        <v>8</v>
      </c>
      <c r="O305" s="20" t="s">
        <v>8</v>
      </c>
      <c r="P305" s="73"/>
      <c r="Q305" s="73"/>
      <c r="R305" s="73"/>
      <c r="S305" s="25">
        <f t="shared" si="8"/>
        <v>0</v>
      </c>
      <c r="T305" s="9"/>
    </row>
    <row r="306" spans="1:20" ht="27.6" x14ac:dyDescent="0.3">
      <c r="A306" s="9"/>
      <c r="B306" s="19" t="s">
        <v>1816</v>
      </c>
      <c r="C306" s="40">
        <v>4</v>
      </c>
      <c r="D306" s="40">
        <v>8</v>
      </c>
      <c r="E306" s="41" t="s">
        <v>599</v>
      </c>
      <c r="F306" s="41" t="s">
        <v>600</v>
      </c>
      <c r="G306" s="42" t="s">
        <v>40</v>
      </c>
      <c r="H306" s="43" t="s">
        <v>601</v>
      </c>
      <c r="I306" s="42">
        <v>74823049</v>
      </c>
      <c r="J306" s="43">
        <v>723</v>
      </c>
      <c r="K306" s="40" t="s">
        <v>26</v>
      </c>
      <c r="L306" s="40">
        <v>15</v>
      </c>
      <c r="M306" s="40">
        <v>30</v>
      </c>
      <c r="N306" s="42" t="s">
        <v>9</v>
      </c>
      <c r="O306" s="42" t="s">
        <v>10</v>
      </c>
      <c r="P306" s="73"/>
      <c r="Q306" s="73"/>
      <c r="R306" s="73"/>
      <c r="S306" s="25">
        <f t="shared" si="8"/>
        <v>0</v>
      </c>
      <c r="T306" s="9"/>
    </row>
    <row r="307" spans="1:20" x14ac:dyDescent="0.3">
      <c r="A307" s="9"/>
      <c r="B307" s="19" t="s">
        <v>1817</v>
      </c>
      <c r="C307" s="40">
        <v>2</v>
      </c>
      <c r="D307" s="40">
        <v>8</v>
      </c>
      <c r="E307" s="41" t="s">
        <v>602</v>
      </c>
      <c r="F307" s="41" t="s">
        <v>602</v>
      </c>
      <c r="G307" s="42" t="s">
        <v>8</v>
      </c>
      <c r="H307" s="43" t="s">
        <v>8</v>
      </c>
      <c r="I307" s="42" t="s">
        <v>8</v>
      </c>
      <c r="J307" s="43" t="s">
        <v>8</v>
      </c>
      <c r="K307" s="40" t="s">
        <v>8</v>
      </c>
      <c r="L307" s="40" t="s">
        <v>8</v>
      </c>
      <c r="M307" s="40" t="s">
        <v>8</v>
      </c>
      <c r="N307" s="42" t="s">
        <v>8</v>
      </c>
      <c r="O307" s="42" t="s">
        <v>8</v>
      </c>
      <c r="P307" s="73"/>
      <c r="Q307" s="73"/>
      <c r="R307" s="73"/>
      <c r="S307" s="25">
        <f t="shared" si="8"/>
        <v>0</v>
      </c>
      <c r="T307" s="9"/>
    </row>
    <row r="308" spans="1:20" x14ac:dyDescent="0.3">
      <c r="A308" s="9"/>
      <c r="B308" s="19" t="s">
        <v>1818</v>
      </c>
      <c r="C308" s="40">
        <v>4</v>
      </c>
      <c r="D308" s="40">
        <v>8</v>
      </c>
      <c r="E308" s="41" t="s">
        <v>603</v>
      </c>
      <c r="F308" s="41" t="s">
        <v>604</v>
      </c>
      <c r="G308" s="42" t="s">
        <v>245</v>
      </c>
      <c r="H308" s="43" t="s">
        <v>605</v>
      </c>
      <c r="I308" s="42" t="s">
        <v>8</v>
      </c>
      <c r="J308" s="43" t="s">
        <v>8</v>
      </c>
      <c r="K308" s="40" t="s">
        <v>7</v>
      </c>
      <c r="L308" s="40">
        <v>275</v>
      </c>
      <c r="M308" s="40">
        <v>30</v>
      </c>
      <c r="N308" s="42" t="s">
        <v>9</v>
      </c>
      <c r="O308" s="42"/>
      <c r="P308" s="73"/>
      <c r="Q308" s="73"/>
      <c r="R308" s="73"/>
      <c r="S308" s="25">
        <f t="shared" ref="S308:S333" si="9">SUM(P308:R308)</f>
        <v>0</v>
      </c>
      <c r="T308" s="9"/>
    </row>
    <row r="309" spans="1:20" ht="27.6" x14ac:dyDescent="0.3">
      <c r="A309" s="9"/>
      <c r="B309" s="19" t="s">
        <v>1819</v>
      </c>
      <c r="C309" s="40">
        <v>4</v>
      </c>
      <c r="D309" s="40">
        <v>8</v>
      </c>
      <c r="E309" s="41" t="s">
        <v>606</v>
      </c>
      <c r="F309" s="41" t="s">
        <v>607</v>
      </c>
      <c r="G309" s="42" t="s">
        <v>47</v>
      </c>
      <c r="H309" s="43" t="s">
        <v>608</v>
      </c>
      <c r="I309" s="42">
        <v>2237950</v>
      </c>
      <c r="J309" s="43">
        <v>79.900000000000006</v>
      </c>
      <c r="K309" s="40" t="s">
        <v>7</v>
      </c>
      <c r="L309" s="40" t="s">
        <v>8</v>
      </c>
      <c r="M309" s="40">
        <v>150</v>
      </c>
      <c r="N309" s="42" t="s">
        <v>9</v>
      </c>
      <c r="O309" s="42" t="s">
        <v>22</v>
      </c>
      <c r="P309" s="73"/>
      <c r="Q309" s="73"/>
      <c r="R309" s="73"/>
      <c r="S309" s="25">
        <f t="shared" si="9"/>
        <v>0</v>
      </c>
      <c r="T309" s="9"/>
    </row>
    <row r="310" spans="1:20" x14ac:dyDescent="0.3">
      <c r="A310" s="9"/>
      <c r="B310" s="19" t="s">
        <v>1820</v>
      </c>
      <c r="C310" s="40">
        <v>1</v>
      </c>
      <c r="D310" s="40">
        <v>8</v>
      </c>
      <c r="E310" s="41" t="s">
        <v>609</v>
      </c>
      <c r="F310" s="41" t="s">
        <v>610</v>
      </c>
      <c r="G310" s="42" t="s">
        <v>8</v>
      </c>
      <c r="H310" s="43">
        <v>2590750100</v>
      </c>
      <c r="I310" s="42" t="s">
        <v>8</v>
      </c>
      <c r="J310" s="43" t="s">
        <v>8</v>
      </c>
      <c r="K310" s="40" t="s">
        <v>30</v>
      </c>
      <c r="L310" s="40" t="s">
        <v>8</v>
      </c>
      <c r="M310" s="40">
        <v>15</v>
      </c>
      <c r="N310" s="42" t="s">
        <v>31</v>
      </c>
      <c r="O310" s="42" t="s">
        <v>8</v>
      </c>
      <c r="P310" s="73"/>
      <c r="Q310" s="73"/>
      <c r="R310" s="73"/>
      <c r="S310" s="25">
        <f t="shared" si="9"/>
        <v>0</v>
      </c>
      <c r="T310" s="9"/>
    </row>
    <row r="311" spans="1:20" ht="41.4" x14ac:dyDescent="0.3">
      <c r="A311" s="9"/>
      <c r="B311" s="19" t="s">
        <v>1821</v>
      </c>
      <c r="C311" s="40">
        <v>1</v>
      </c>
      <c r="D311" s="40">
        <v>8</v>
      </c>
      <c r="E311" s="41" t="s">
        <v>611</v>
      </c>
      <c r="F311" s="41" t="s">
        <v>612</v>
      </c>
      <c r="G311" s="42" t="s">
        <v>613</v>
      </c>
      <c r="H311" s="43" t="s">
        <v>614</v>
      </c>
      <c r="I311" s="42" t="s">
        <v>615</v>
      </c>
      <c r="J311" s="43" t="s">
        <v>616</v>
      </c>
      <c r="K311" s="40" t="s">
        <v>26</v>
      </c>
      <c r="L311" s="40">
        <v>180</v>
      </c>
      <c r="M311" s="40">
        <v>200</v>
      </c>
      <c r="N311" s="42" t="s">
        <v>37</v>
      </c>
      <c r="O311" s="42" t="s">
        <v>10</v>
      </c>
      <c r="P311" s="73"/>
      <c r="Q311" s="73"/>
      <c r="R311" s="73"/>
      <c r="S311" s="25">
        <f t="shared" si="9"/>
        <v>0</v>
      </c>
      <c r="T311" s="9"/>
    </row>
    <row r="312" spans="1:20" ht="27.6" x14ac:dyDescent="0.3">
      <c r="A312" s="9"/>
      <c r="B312" s="19" t="s">
        <v>1822</v>
      </c>
      <c r="C312" s="40">
        <v>2</v>
      </c>
      <c r="D312" s="40">
        <v>8</v>
      </c>
      <c r="E312" s="41" t="s">
        <v>617</v>
      </c>
      <c r="F312" s="41" t="s">
        <v>618</v>
      </c>
      <c r="G312" s="42" t="s">
        <v>8</v>
      </c>
      <c r="H312" s="43" t="s">
        <v>8</v>
      </c>
      <c r="I312" s="42" t="s">
        <v>8</v>
      </c>
      <c r="J312" s="43" t="s">
        <v>8</v>
      </c>
      <c r="K312" s="40" t="s">
        <v>8</v>
      </c>
      <c r="L312" s="40" t="s">
        <v>8</v>
      </c>
      <c r="M312" s="40" t="s">
        <v>8</v>
      </c>
      <c r="N312" s="42" t="s">
        <v>8</v>
      </c>
      <c r="O312" s="42" t="s">
        <v>8</v>
      </c>
      <c r="P312" s="73"/>
      <c r="Q312" s="73"/>
      <c r="R312" s="73"/>
      <c r="S312" s="25">
        <f t="shared" si="9"/>
        <v>0</v>
      </c>
      <c r="T312" s="9"/>
    </row>
    <row r="313" spans="1:20" ht="41.4" x14ac:dyDescent="0.3">
      <c r="A313" s="9"/>
      <c r="B313" s="19" t="s">
        <v>1823</v>
      </c>
      <c r="C313" s="40">
        <v>2</v>
      </c>
      <c r="D313" s="40">
        <v>8</v>
      </c>
      <c r="E313" s="41" t="s">
        <v>619</v>
      </c>
      <c r="F313" s="41" t="s">
        <v>620</v>
      </c>
      <c r="G313" s="42" t="s">
        <v>102</v>
      </c>
      <c r="H313" s="43" t="s">
        <v>621</v>
      </c>
      <c r="I313" s="42" t="s">
        <v>622</v>
      </c>
      <c r="J313" s="43">
        <v>0.5</v>
      </c>
      <c r="K313" s="40" t="s">
        <v>26</v>
      </c>
      <c r="L313" s="40">
        <v>1000</v>
      </c>
      <c r="M313" s="40">
        <v>300</v>
      </c>
      <c r="N313" s="42" t="s">
        <v>16</v>
      </c>
      <c r="O313" s="42" t="s">
        <v>22</v>
      </c>
      <c r="P313" s="73"/>
      <c r="Q313" s="73"/>
      <c r="R313" s="73"/>
      <c r="S313" s="25">
        <f t="shared" si="9"/>
        <v>0</v>
      </c>
      <c r="T313" s="9"/>
    </row>
    <row r="314" spans="1:20" ht="41.4" x14ac:dyDescent="0.3">
      <c r="A314" s="9"/>
      <c r="B314" s="19" t="s">
        <v>1824</v>
      </c>
      <c r="C314" s="40">
        <v>4</v>
      </c>
      <c r="D314" s="40">
        <v>8</v>
      </c>
      <c r="E314" s="41" t="s">
        <v>623</v>
      </c>
      <c r="F314" s="41" t="s">
        <v>624</v>
      </c>
      <c r="G314" s="42" t="s">
        <v>15</v>
      </c>
      <c r="H314" s="43" t="s">
        <v>8</v>
      </c>
      <c r="I314" s="42" t="s">
        <v>8</v>
      </c>
      <c r="J314" s="43" t="s">
        <v>8</v>
      </c>
      <c r="K314" s="40" t="s">
        <v>26</v>
      </c>
      <c r="L314" s="40">
        <v>100</v>
      </c>
      <c r="M314" s="40">
        <v>150</v>
      </c>
      <c r="N314" s="42" t="s">
        <v>9</v>
      </c>
      <c r="O314" s="42" t="s">
        <v>22</v>
      </c>
      <c r="P314" s="73"/>
      <c r="Q314" s="73"/>
      <c r="R314" s="73"/>
      <c r="S314" s="25">
        <f t="shared" si="9"/>
        <v>0</v>
      </c>
      <c r="T314" s="9"/>
    </row>
    <row r="315" spans="1:20" ht="27.6" x14ac:dyDescent="0.3">
      <c r="A315" s="9"/>
      <c r="B315" s="19" t="s">
        <v>1825</v>
      </c>
      <c r="C315" s="40">
        <v>1</v>
      </c>
      <c r="D315" s="40">
        <v>8</v>
      </c>
      <c r="E315" s="41" t="s">
        <v>625</v>
      </c>
      <c r="F315" s="41" t="s">
        <v>626</v>
      </c>
      <c r="G315" s="42" t="s">
        <v>8</v>
      </c>
      <c r="H315" s="43" t="s">
        <v>8</v>
      </c>
      <c r="I315" s="42" t="s">
        <v>8</v>
      </c>
      <c r="J315" s="43" t="s">
        <v>8</v>
      </c>
      <c r="K315" s="40" t="s">
        <v>7</v>
      </c>
      <c r="L315" s="40" t="s">
        <v>8</v>
      </c>
      <c r="M315" s="40" t="s">
        <v>8</v>
      </c>
      <c r="N315" s="42" t="s">
        <v>31</v>
      </c>
      <c r="O315" s="42" t="s">
        <v>8</v>
      </c>
      <c r="P315" s="73"/>
      <c r="Q315" s="73"/>
      <c r="R315" s="73"/>
      <c r="S315" s="25">
        <f t="shared" si="9"/>
        <v>0</v>
      </c>
      <c r="T315" s="9"/>
    </row>
    <row r="316" spans="1:20" x14ac:dyDescent="0.3">
      <c r="A316" s="9"/>
      <c r="B316" s="19" t="s">
        <v>1826</v>
      </c>
      <c r="C316" s="40">
        <v>2</v>
      </c>
      <c r="D316" s="40">
        <v>8</v>
      </c>
      <c r="E316" s="41" t="s">
        <v>627</v>
      </c>
      <c r="F316" s="41" t="s">
        <v>628</v>
      </c>
      <c r="G316" s="42" t="s">
        <v>8</v>
      </c>
      <c r="H316" s="43" t="s">
        <v>8</v>
      </c>
      <c r="I316" s="42" t="s">
        <v>8</v>
      </c>
      <c r="J316" s="43" t="s">
        <v>8</v>
      </c>
      <c r="K316" s="40"/>
      <c r="L316" s="40" t="s">
        <v>8</v>
      </c>
      <c r="M316" s="40" t="s">
        <v>8</v>
      </c>
      <c r="N316" s="42" t="s">
        <v>251</v>
      </c>
      <c r="O316" s="42" t="s">
        <v>8</v>
      </c>
      <c r="P316" s="73"/>
      <c r="Q316" s="73"/>
      <c r="R316" s="73"/>
      <c r="S316" s="25">
        <f t="shared" si="9"/>
        <v>0</v>
      </c>
      <c r="T316" s="9"/>
    </row>
    <row r="317" spans="1:20" ht="27.6" x14ac:dyDescent="0.3">
      <c r="A317" s="9"/>
      <c r="B317" s="19" t="s">
        <v>1827</v>
      </c>
      <c r="C317" s="40">
        <v>1</v>
      </c>
      <c r="D317" s="40">
        <v>8</v>
      </c>
      <c r="E317" s="41" t="s">
        <v>629</v>
      </c>
      <c r="F317" s="41" t="s">
        <v>630</v>
      </c>
      <c r="G317" s="42" t="s">
        <v>15</v>
      </c>
      <c r="H317" s="43">
        <v>2590700100</v>
      </c>
      <c r="I317" s="42"/>
      <c r="J317" s="43"/>
      <c r="K317" s="40" t="s">
        <v>30</v>
      </c>
      <c r="L317" s="40" t="s">
        <v>8</v>
      </c>
      <c r="M317" s="40">
        <v>15</v>
      </c>
      <c r="N317" s="42" t="s">
        <v>31</v>
      </c>
      <c r="O317" s="42"/>
      <c r="P317" s="73"/>
      <c r="Q317" s="73"/>
      <c r="R317" s="73"/>
      <c r="S317" s="25">
        <f t="shared" si="9"/>
        <v>0</v>
      </c>
      <c r="T317" s="9"/>
    </row>
    <row r="318" spans="1:20" ht="27.6" x14ac:dyDescent="0.3">
      <c r="A318" s="9"/>
      <c r="B318" s="19" t="s">
        <v>1828</v>
      </c>
      <c r="C318" s="40">
        <v>4</v>
      </c>
      <c r="D318" s="40">
        <v>8</v>
      </c>
      <c r="E318" s="41" t="s">
        <v>631</v>
      </c>
      <c r="F318" s="41" t="s">
        <v>632</v>
      </c>
      <c r="G318" s="42" t="s">
        <v>245</v>
      </c>
      <c r="H318" s="43" t="s">
        <v>633</v>
      </c>
      <c r="I318" s="42">
        <v>1174893615</v>
      </c>
      <c r="J318" s="43">
        <v>375</v>
      </c>
      <c r="K318" s="40" t="s">
        <v>26</v>
      </c>
      <c r="L318" s="40">
        <v>500</v>
      </c>
      <c r="M318" s="40">
        <v>50</v>
      </c>
      <c r="N318" s="42" t="s">
        <v>9</v>
      </c>
      <c r="O318" s="42" t="s">
        <v>10</v>
      </c>
      <c r="P318" s="73"/>
      <c r="Q318" s="73"/>
      <c r="R318" s="73"/>
      <c r="S318" s="25">
        <f t="shared" si="9"/>
        <v>0</v>
      </c>
      <c r="T318" s="9"/>
    </row>
    <row r="319" spans="1:20" x14ac:dyDescent="0.3">
      <c r="A319" s="9"/>
      <c r="B319" s="19" t="s">
        <v>1829</v>
      </c>
      <c r="C319" s="40">
        <v>4</v>
      </c>
      <c r="D319" s="40">
        <v>8</v>
      </c>
      <c r="E319" s="41" t="s">
        <v>634</v>
      </c>
      <c r="F319" s="41" t="s">
        <v>635</v>
      </c>
      <c r="G319" s="42" t="s">
        <v>542</v>
      </c>
      <c r="H319" s="43"/>
      <c r="I319" s="42"/>
      <c r="J319" s="43"/>
      <c r="K319" s="40" t="s">
        <v>7</v>
      </c>
      <c r="L319" s="40">
        <v>250</v>
      </c>
      <c r="M319" s="40"/>
      <c r="N319" s="42" t="s">
        <v>9</v>
      </c>
      <c r="O319" s="42" t="s">
        <v>542</v>
      </c>
      <c r="P319" s="73"/>
      <c r="Q319" s="73"/>
      <c r="R319" s="73"/>
      <c r="S319" s="25">
        <f t="shared" si="9"/>
        <v>0</v>
      </c>
      <c r="T319" s="9"/>
    </row>
    <row r="320" spans="1:20" x14ac:dyDescent="0.3">
      <c r="A320" s="9"/>
      <c r="B320" s="19" t="s">
        <v>1830</v>
      </c>
      <c r="C320" s="40">
        <v>4</v>
      </c>
      <c r="D320" s="40">
        <v>8</v>
      </c>
      <c r="E320" s="41" t="s">
        <v>636</v>
      </c>
      <c r="F320" s="41" t="s">
        <v>637</v>
      </c>
      <c r="G320" s="42" t="s">
        <v>638</v>
      </c>
      <c r="H320" s="43"/>
      <c r="I320" s="42"/>
      <c r="J320" s="43"/>
      <c r="K320" s="40" t="s">
        <v>7</v>
      </c>
      <c r="L320" s="40" t="s">
        <v>8</v>
      </c>
      <c r="M320" s="40">
        <v>75</v>
      </c>
      <c r="N320" s="42" t="s">
        <v>9</v>
      </c>
      <c r="O320" s="42" t="s">
        <v>22</v>
      </c>
      <c r="P320" s="73"/>
      <c r="Q320" s="73"/>
      <c r="R320" s="73"/>
      <c r="S320" s="25">
        <f t="shared" si="9"/>
        <v>0</v>
      </c>
      <c r="T320" s="9"/>
    </row>
    <row r="321" spans="1:20" ht="27.6" x14ac:dyDescent="0.3">
      <c r="A321" s="9"/>
      <c r="B321" s="19" t="s">
        <v>1831</v>
      </c>
      <c r="C321" s="40">
        <v>4</v>
      </c>
      <c r="D321" s="40">
        <v>8</v>
      </c>
      <c r="E321" s="41" t="s">
        <v>639</v>
      </c>
      <c r="F321" s="41" t="s">
        <v>640</v>
      </c>
      <c r="G321" s="42" t="s">
        <v>310</v>
      </c>
      <c r="H321" s="43" t="s">
        <v>641</v>
      </c>
      <c r="I321" s="42" t="s">
        <v>642</v>
      </c>
      <c r="J321" s="43">
        <v>375</v>
      </c>
      <c r="K321" s="40" t="s">
        <v>26</v>
      </c>
      <c r="L321" s="40">
        <v>147</v>
      </c>
      <c r="M321" s="40">
        <v>50</v>
      </c>
      <c r="N321" s="42" t="s">
        <v>9</v>
      </c>
      <c r="O321" s="42" t="s">
        <v>10</v>
      </c>
      <c r="P321" s="73"/>
      <c r="Q321" s="73"/>
      <c r="R321" s="73"/>
      <c r="S321" s="25">
        <f t="shared" si="9"/>
        <v>0</v>
      </c>
      <c r="T321" s="9"/>
    </row>
    <row r="322" spans="1:20" ht="27.6" x14ac:dyDescent="0.3">
      <c r="A322" s="9"/>
      <c r="B322" s="19" t="s">
        <v>1832</v>
      </c>
      <c r="C322" s="40">
        <v>4</v>
      </c>
      <c r="D322" s="40">
        <v>8</v>
      </c>
      <c r="E322" s="41" t="s">
        <v>643</v>
      </c>
      <c r="F322" s="41" t="s">
        <v>644</v>
      </c>
      <c r="G322" s="42" t="s">
        <v>15</v>
      </c>
      <c r="H322" s="43">
        <v>15737360300</v>
      </c>
      <c r="I322" s="42">
        <v>8428381</v>
      </c>
      <c r="J322" s="43">
        <v>0.5</v>
      </c>
      <c r="K322" s="40" t="s">
        <v>7</v>
      </c>
      <c r="L322" s="40">
        <v>150</v>
      </c>
      <c r="M322" s="40">
        <v>100</v>
      </c>
      <c r="N322" s="42" t="s">
        <v>9</v>
      </c>
      <c r="O322" s="42" t="s">
        <v>22</v>
      </c>
      <c r="P322" s="73"/>
      <c r="Q322" s="73"/>
      <c r="R322" s="73"/>
      <c r="S322" s="25">
        <f t="shared" si="9"/>
        <v>0</v>
      </c>
      <c r="T322" s="9"/>
    </row>
    <row r="323" spans="1:20" ht="41.4" x14ac:dyDescent="0.3">
      <c r="A323" s="9"/>
      <c r="B323" s="19" t="s">
        <v>1833</v>
      </c>
      <c r="C323" s="40">
        <v>4</v>
      </c>
      <c r="D323" s="40">
        <v>8</v>
      </c>
      <c r="E323" s="41" t="s">
        <v>645</v>
      </c>
      <c r="F323" s="41" t="s">
        <v>646</v>
      </c>
      <c r="G323" s="42" t="s">
        <v>47</v>
      </c>
      <c r="H323" s="43" t="s">
        <v>647</v>
      </c>
      <c r="I323" s="42">
        <v>788394</v>
      </c>
      <c r="J323" s="43">
        <v>345.5</v>
      </c>
      <c r="K323" s="40" t="s">
        <v>26</v>
      </c>
      <c r="L323" s="40">
        <v>135</v>
      </c>
      <c r="M323" s="40">
        <v>50</v>
      </c>
      <c r="N323" s="42" t="s">
        <v>9</v>
      </c>
      <c r="O323" s="42" t="s">
        <v>22</v>
      </c>
      <c r="P323" s="73"/>
      <c r="Q323" s="73"/>
      <c r="R323" s="73"/>
      <c r="S323" s="25">
        <f t="shared" si="9"/>
        <v>0</v>
      </c>
      <c r="T323" s="9"/>
    </row>
    <row r="324" spans="1:20" ht="41.4" x14ac:dyDescent="0.3">
      <c r="A324" s="9"/>
      <c r="B324" s="19" t="s">
        <v>1834</v>
      </c>
      <c r="C324" s="40">
        <v>1</v>
      </c>
      <c r="D324" s="40">
        <v>8</v>
      </c>
      <c r="E324" s="41" t="s">
        <v>648</v>
      </c>
      <c r="F324" s="41" t="s">
        <v>649</v>
      </c>
      <c r="G324" s="42" t="s">
        <v>3</v>
      </c>
      <c r="H324" s="43" t="s">
        <v>8</v>
      </c>
      <c r="I324" s="42" t="s">
        <v>8</v>
      </c>
      <c r="J324" s="43" t="s">
        <v>8</v>
      </c>
      <c r="K324" s="40" t="s">
        <v>26</v>
      </c>
      <c r="L324" s="40" t="s">
        <v>8</v>
      </c>
      <c r="M324" s="40">
        <v>100</v>
      </c>
      <c r="N324" s="42" t="s">
        <v>95</v>
      </c>
      <c r="O324" s="42" t="s">
        <v>248</v>
      </c>
      <c r="P324" s="73"/>
      <c r="Q324" s="73"/>
      <c r="R324" s="73"/>
      <c r="S324" s="25">
        <f t="shared" si="9"/>
        <v>0</v>
      </c>
      <c r="T324" s="9"/>
    </row>
    <row r="325" spans="1:20" ht="41.4" x14ac:dyDescent="0.3">
      <c r="A325" s="9"/>
      <c r="B325" s="19" t="s">
        <v>1835</v>
      </c>
      <c r="C325" s="40">
        <v>1</v>
      </c>
      <c r="D325" s="40">
        <v>8</v>
      </c>
      <c r="E325" s="41" t="s">
        <v>650</v>
      </c>
      <c r="F325" s="41" t="s">
        <v>649</v>
      </c>
      <c r="G325" s="42" t="s">
        <v>47</v>
      </c>
      <c r="H325" s="43" t="s">
        <v>651</v>
      </c>
      <c r="I325" s="42">
        <v>2304834</v>
      </c>
      <c r="J325" s="43" t="s">
        <v>652</v>
      </c>
      <c r="K325" s="40" t="s">
        <v>26</v>
      </c>
      <c r="L325" s="40" t="s">
        <v>8</v>
      </c>
      <c r="M325" s="40">
        <v>405</v>
      </c>
      <c r="N325" s="42" t="s">
        <v>95</v>
      </c>
      <c r="O325" s="42" t="s">
        <v>248</v>
      </c>
      <c r="P325" s="73"/>
      <c r="Q325" s="73"/>
      <c r="R325" s="73"/>
      <c r="S325" s="25">
        <f t="shared" si="9"/>
        <v>0</v>
      </c>
      <c r="T325" s="9"/>
    </row>
    <row r="326" spans="1:20" ht="41.4" x14ac:dyDescent="0.3">
      <c r="A326" s="9"/>
      <c r="B326" s="19" t="s">
        <v>1836</v>
      </c>
      <c r="C326" s="40">
        <v>1</v>
      </c>
      <c r="D326" s="40">
        <v>8</v>
      </c>
      <c r="E326" s="41" t="s">
        <v>653</v>
      </c>
      <c r="F326" s="41" t="s">
        <v>649</v>
      </c>
      <c r="G326" s="42" t="s">
        <v>81</v>
      </c>
      <c r="H326" s="43" t="s">
        <v>82</v>
      </c>
      <c r="I326" s="42" t="s">
        <v>654</v>
      </c>
      <c r="J326" s="43">
        <v>5890</v>
      </c>
      <c r="K326" s="40" t="s">
        <v>26</v>
      </c>
      <c r="L326" s="40" t="s">
        <v>655</v>
      </c>
      <c r="M326" s="40">
        <v>60</v>
      </c>
      <c r="N326" s="42" t="s">
        <v>95</v>
      </c>
      <c r="O326" s="42" t="s">
        <v>22</v>
      </c>
      <c r="P326" s="73"/>
      <c r="Q326" s="73"/>
      <c r="R326" s="73"/>
      <c r="S326" s="25">
        <f t="shared" si="9"/>
        <v>0</v>
      </c>
      <c r="T326" s="9"/>
    </row>
    <row r="327" spans="1:20" ht="41.4" x14ac:dyDescent="0.3">
      <c r="A327" s="9"/>
      <c r="B327" s="19" t="s">
        <v>1837</v>
      </c>
      <c r="C327" s="40">
        <v>1</v>
      </c>
      <c r="D327" s="40">
        <v>8</v>
      </c>
      <c r="E327" s="41" t="s">
        <v>656</v>
      </c>
      <c r="F327" s="41" t="s">
        <v>657</v>
      </c>
      <c r="G327" s="42" t="s">
        <v>3</v>
      </c>
      <c r="H327" s="43" t="s">
        <v>658</v>
      </c>
      <c r="I327" s="42" t="s">
        <v>659</v>
      </c>
      <c r="J327" s="43" t="s">
        <v>660</v>
      </c>
      <c r="K327" s="40" t="s">
        <v>26</v>
      </c>
      <c r="L327" s="40" t="s">
        <v>8</v>
      </c>
      <c r="M327" s="40">
        <v>230</v>
      </c>
      <c r="N327" s="42" t="s">
        <v>95</v>
      </c>
      <c r="O327" s="42" t="s">
        <v>22</v>
      </c>
      <c r="P327" s="73"/>
      <c r="Q327" s="73"/>
      <c r="R327" s="73"/>
      <c r="S327" s="25">
        <f t="shared" si="9"/>
        <v>0</v>
      </c>
      <c r="T327" s="9"/>
    </row>
    <row r="328" spans="1:20" ht="41.4" x14ac:dyDescent="0.3">
      <c r="A328" s="9"/>
      <c r="B328" s="19" t="s">
        <v>1838</v>
      </c>
      <c r="C328" s="40">
        <v>1</v>
      </c>
      <c r="D328" s="40">
        <v>8</v>
      </c>
      <c r="E328" s="41" t="s">
        <v>661</v>
      </c>
      <c r="F328" s="41" t="s">
        <v>657</v>
      </c>
      <c r="G328" s="42" t="s">
        <v>15</v>
      </c>
      <c r="H328" s="43" t="s">
        <v>8</v>
      </c>
      <c r="I328" s="42" t="s">
        <v>8</v>
      </c>
      <c r="J328" s="43" t="s">
        <v>8</v>
      </c>
      <c r="K328" s="40" t="s">
        <v>662</v>
      </c>
      <c r="L328" s="40" t="s">
        <v>8</v>
      </c>
      <c r="M328" s="40">
        <v>35</v>
      </c>
      <c r="N328" s="42" t="s">
        <v>95</v>
      </c>
      <c r="O328" s="42" t="s">
        <v>22</v>
      </c>
      <c r="P328" s="73"/>
      <c r="Q328" s="73"/>
      <c r="R328" s="73"/>
      <c r="S328" s="25">
        <f t="shared" si="9"/>
        <v>0</v>
      </c>
      <c r="T328" s="9"/>
    </row>
    <row r="329" spans="1:20" ht="27.6" x14ac:dyDescent="0.3">
      <c r="A329" s="9"/>
      <c r="B329" s="19" t="s">
        <v>1839</v>
      </c>
      <c r="C329" s="40">
        <v>1</v>
      </c>
      <c r="D329" s="40">
        <v>8</v>
      </c>
      <c r="E329" s="41" t="s">
        <v>663</v>
      </c>
      <c r="F329" s="41" t="s">
        <v>664</v>
      </c>
      <c r="G329" s="42" t="s">
        <v>3</v>
      </c>
      <c r="H329" s="43"/>
      <c r="I329" s="42"/>
      <c r="J329" s="43"/>
      <c r="K329" s="40" t="s">
        <v>26</v>
      </c>
      <c r="L329" s="40" t="s">
        <v>8</v>
      </c>
      <c r="M329" s="40">
        <v>100</v>
      </c>
      <c r="N329" s="42" t="s">
        <v>95</v>
      </c>
      <c r="O329" s="42" t="s">
        <v>22</v>
      </c>
      <c r="P329" s="73"/>
      <c r="Q329" s="73"/>
      <c r="R329" s="73"/>
      <c r="S329" s="25">
        <f t="shared" si="9"/>
        <v>0</v>
      </c>
      <c r="T329" s="9"/>
    </row>
    <row r="330" spans="1:20" ht="27.6" x14ac:dyDescent="0.3">
      <c r="A330" s="9"/>
      <c r="B330" s="19" t="s">
        <v>1840</v>
      </c>
      <c r="C330" s="40">
        <v>1</v>
      </c>
      <c r="D330" s="40">
        <v>8</v>
      </c>
      <c r="E330" s="41" t="s">
        <v>665</v>
      </c>
      <c r="F330" s="41" t="s">
        <v>664</v>
      </c>
      <c r="G330" s="42" t="s">
        <v>47</v>
      </c>
      <c r="H330" s="43" t="s">
        <v>666</v>
      </c>
      <c r="I330" s="42">
        <v>2006255</v>
      </c>
      <c r="J330" s="43">
        <v>492</v>
      </c>
      <c r="K330" s="40" t="s">
        <v>26</v>
      </c>
      <c r="L330" s="40" t="s">
        <v>8</v>
      </c>
      <c r="M330" s="40">
        <v>26</v>
      </c>
      <c r="N330" s="42" t="s">
        <v>95</v>
      </c>
      <c r="O330" s="42" t="s">
        <v>22</v>
      </c>
      <c r="P330" s="73"/>
      <c r="Q330" s="73"/>
      <c r="R330" s="73"/>
      <c r="S330" s="25">
        <f t="shared" si="9"/>
        <v>0</v>
      </c>
      <c r="T330" s="9"/>
    </row>
    <row r="331" spans="1:20" ht="41.4" x14ac:dyDescent="0.3">
      <c r="A331" s="9"/>
      <c r="B331" s="19" t="s">
        <v>1841</v>
      </c>
      <c r="C331" s="40">
        <v>1</v>
      </c>
      <c r="D331" s="40">
        <v>8</v>
      </c>
      <c r="E331" s="41" t="s">
        <v>667</v>
      </c>
      <c r="F331" s="41" t="s">
        <v>668</v>
      </c>
      <c r="G331" s="42" t="s">
        <v>3</v>
      </c>
      <c r="H331" s="43" t="s">
        <v>669</v>
      </c>
      <c r="I331" s="42" t="s">
        <v>670</v>
      </c>
      <c r="J331" s="43">
        <v>60.27</v>
      </c>
      <c r="K331" s="40" t="s">
        <v>26</v>
      </c>
      <c r="L331" s="40" t="s">
        <v>8</v>
      </c>
      <c r="M331" s="40" t="s">
        <v>671</v>
      </c>
      <c r="N331" s="42" t="s">
        <v>95</v>
      </c>
      <c r="O331" s="42" t="s">
        <v>22</v>
      </c>
      <c r="P331" s="73"/>
      <c r="Q331" s="73"/>
      <c r="R331" s="73"/>
      <c r="S331" s="25">
        <f t="shared" si="9"/>
        <v>0</v>
      </c>
      <c r="T331" s="9"/>
    </row>
    <row r="332" spans="1:20" ht="41.4" x14ac:dyDescent="0.3">
      <c r="A332" s="9"/>
      <c r="B332" s="19" t="s">
        <v>1842</v>
      </c>
      <c r="C332" s="40">
        <v>1</v>
      </c>
      <c r="D332" s="40">
        <v>8</v>
      </c>
      <c r="E332" s="41" t="s">
        <v>672</v>
      </c>
      <c r="F332" s="41" t="s">
        <v>668</v>
      </c>
      <c r="G332" s="42" t="s">
        <v>673</v>
      </c>
      <c r="H332" s="43" t="s">
        <v>674</v>
      </c>
      <c r="I332" s="42" t="s">
        <v>674</v>
      </c>
      <c r="J332" s="43">
        <v>60.27</v>
      </c>
      <c r="K332" s="40" t="s">
        <v>26</v>
      </c>
      <c r="L332" s="40" t="s">
        <v>8</v>
      </c>
      <c r="M332" s="40">
        <v>117</v>
      </c>
      <c r="N332" s="42" t="s">
        <v>95</v>
      </c>
      <c r="O332" s="42" t="s">
        <v>22</v>
      </c>
      <c r="P332" s="73"/>
      <c r="Q332" s="73"/>
      <c r="R332" s="73"/>
      <c r="S332" s="25">
        <f t="shared" si="9"/>
        <v>0</v>
      </c>
      <c r="T332" s="9"/>
    </row>
    <row r="333" spans="1:20" ht="28.2" thickBot="1" x14ac:dyDescent="0.35">
      <c r="A333" s="9"/>
      <c r="B333" s="19" t="s">
        <v>1843</v>
      </c>
      <c r="C333" s="40">
        <v>4</v>
      </c>
      <c r="D333" s="40">
        <v>8</v>
      </c>
      <c r="E333" s="41" t="s">
        <v>675</v>
      </c>
      <c r="F333" s="41" t="s">
        <v>676</v>
      </c>
      <c r="G333" s="42" t="s">
        <v>8</v>
      </c>
      <c r="H333" s="43" t="s">
        <v>8</v>
      </c>
      <c r="I333" s="42" t="s">
        <v>8</v>
      </c>
      <c r="J333" s="43" t="s">
        <v>8</v>
      </c>
      <c r="K333" s="40" t="s">
        <v>7</v>
      </c>
      <c r="L333" s="40" t="s">
        <v>8</v>
      </c>
      <c r="M333" s="40" t="s">
        <v>8</v>
      </c>
      <c r="N333" s="42" t="s">
        <v>9</v>
      </c>
      <c r="O333" s="42" t="s">
        <v>8</v>
      </c>
      <c r="P333" s="73"/>
      <c r="Q333" s="73"/>
      <c r="R333" s="73"/>
      <c r="S333" s="25">
        <f t="shared" si="9"/>
        <v>0</v>
      </c>
      <c r="T333" s="9"/>
    </row>
    <row r="334" spans="1:20" s="175" customFormat="1" ht="16.2" thickBot="1" x14ac:dyDescent="0.35">
      <c r="A334" s="62"/>
      <c r="B334" s="107" t="s">
        <v>916</v>
      </c>
      <c r="C334" s="108"/>
      <c r="D334" s="108"/>
      <c r="E334" s="108"/>
      <c r="F334" s="108"/>
      <c r="G334" s="108"/>
      <c r="H334" s="108"/>
      <c r="I334" s="108"/>
      <c r="J334" s="108"/>
      <c r="K334" s="108"/>
      <c r="L334" s="108"/>
      <c r="M334" s="108"/>
      <c r="N334" s="108"/>
      <c r="O334" s="109"/>
      <c r="P334" s="59">
        <f>SUM(P276:P333)</f>
        <v>0</v>
      </c>
      <c r="Q334" s="60">
        <f>SUM(Q276:Q333)</f>
        <v>0</v>
      </c>
      <c r="R334" s="60">
        <f>SUM(R276:R333)</f>
        <v>0</v>
      </c>
      <c r="S334" s="61">
        <f>SUM(S276:S333)</f>
        <v>0</v>
      </c>
      <c r="T334" s="62"/>
    </row>
    <row r="335" spans="1:20" x14ac:dyDescent="0.3">
      <c r="A335" s="9"/>
      <c r="B335" s="63"/>
      <c r="C335" s="64"/>
      <c r="D335" s="64"/>
      <c r="E335" s="65"/>
      <c r="F335" s="65"/>
      <c r="G335" s="67"/>
      <c r="H335" s="66"/>
      <c r="I335" s="67"/>
      <c r="J335" s="66"/>
      <c r="K335" s="64"/>
      <c r="L335" s="64"/>
      <c r="M335" s="64"/>
      <c r="N335" s="64"/>
      <c r="O335" s="72"/>
      <c r="P335" s="68"/>
      <c r="Q335" s="68"/>
      <c r="R335" s="68"/>
      <c r="S335" s="69"/>
      <c r="T335" s="9"/>
    </row>
  </sheetData>
  <sheetProtection password="DD90" sheet="1" objects="1" scenarios="1" formatCells="0" formatColumns="0" formatRows="0"/>
  <autoFilter ref="C11:O69">
    <sortState ref="C2:R224">
      <sortCondition ref="D2:D224"/>
    </sortState>
  </autoFilter>
  <mergeCells count="26">
    <mergeCell ref="B334:O334"/>
    <mergeCell ref="B10:O10"/>
    <mergeCell ref="P10:S10"/>
    <mergeCell ref="B268:O268"/>
    <mergeCell ref="B273:S273"/>
    <mergeCell ref="B274:O274"/>
    <mergeCell ref="P274:S274"/>
    <mergeCell ref="B207:S207"/>
    <mergeCell ref="B208:O208"/>
    <mergeCell ref="P208:S208"/>
    <mergeCell ref="B70:O70"/>
    <mergeCell ref="B75:S75"/>
    <mergeCell ref="B76:O76"/>
    <mergeCell ref="P76:S76"/>
    <mergeCell ref="B136:O136"/>
    <mergeCell ref="B141:S141"/>
    <mergeCell ref="B142:O142"/>
    <mergeCell ref="P142:S142"/>
    <mergeCell ref="B202:O202"/>
    <mergeCell ref="B1:S1"/>
    <mergeCell ref="B2:S2"/>
    <mergeCell ref="B3:S3"/>
    <mergeCell ref="B4:S4"/>
    <mergeCell ref="B9:S9"/>
    <mergeCell ref="R7:S7"/>
    <mergeCell ref="R8:S8"/>
  </mergeCells>
  <printOptions horizontalCentered="1"/>
  <pageMargins left="0.25" right="0.25" top="1" bottom="0.5" header="0.5" footer="0.3"/>
  <pageSetup scale="48" fitToHeight="0" orientation="landscape" r:id="rId1"/>
  <headerFooter>
    <oddFooter>&amp;L&amp;A&amp;CPage &amp;P of &amp;N</oddFooter>
  </headerFooter>
  <rowBreaks count="1" manualBreakCount="1">
    <brk id="40" max="20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showGridLines="0" zoomScaleNormal="100" workbookViewId="0">
      <selection activeCell="D8" sqref="D8"/>
    </sheetView>
  </sheetViews>
  <sheetFormatPr defaultRowHeight="14.4" x14ac:dyDescent="0.3"/>
  <cols>
    <col min="1" max="1" width="2.33203125" style="185" customWidth="1"/>
    <col min="2" max="2" width="14.88671875" style="186" customWidth="1"/>
    <col min="3" max="3" width="32.5546875" style="185" bestFit="1" customWidth="1"/>
    <col min="4" max="4" width="17.77734375" style="185" bestFit="1" customWidth="1"/>
    <col min="5" max="5" width="20" style="185" bestFit="1" customWidth="1"/>
    <col min="6" max="6" width="12.44140625" style="187" bestFit="1" customWidth="1"/>
    <col min="7" max="7" width="2.33203125" style="185" customWidth="1"/>
    <col min="8" max="16384" width="8.88671875" style="185"/>
  </cols>
  <sheetData>
    <row r="1" spans="1:7" x14ac:dyDescent="0.3">
      <c r="A1"/>
      <c r="B1" s="75"/>
      <c r="C1"/>
      <c r="D1"/>
      <c r="E1"/>
      <c r="F1" s="74"/>
      <c r="G1"/>
    </row>
    <row r="2" spans="1:7" ht="18" x14ac:dyDescent="0.35">
      <c r="A2"/>
      <c r="B2" s="124" t="s">
        <v>1903</v>
      </c>
      <c r="C2" s="125"/>
      <c r="D2" s="125"/>
      <c r="E2" s="125"/>
      <c r="F2" s="125"/>
      <c r="G2"/>
    </row>
    <row r="3" spans="1:7" ht="18" x14ac:dyDescent="0.35">
      <c r="A3"/>
      <c r="B3" s="100"/>
      <c r="C3" s="101"/>
      <c r="D3" s="101"/>
      <c r="E3" s="101"/>
      <c r="F3" s="101"/>
      <c r="G3"/>
    </row>
    <row r="4" spans="1:7" ht="18.600000000000001" thickBot="1" x14ac:dyDescent="0.4">
      <c r="A4" s="76"/>
      <c r="B4" s="100"/>
      <c r="C4" s="101"/>
      <c r="D4" s="101"/>
      <c r="E4" s="126">
        <f>SUM(F12+F20+F28+F36+F44)</f>
        <v>0</v>
      </c>
      <c r="F4" s="126"/>
      <c r="G4"/>
    </row>
    <row r="5" spans="1:7" ht="18.600000000000001" thickTop="1" x14ac:dyDescent="0.35">
      <c r="A5" s="76"/>
      <c r="B5" s="101"/>
      <c r="C5" s="101"/>
      <c r="D5" s="101"/>
      <c r="E5" s="127" t="s">
        <v>1874</v>
      </c>
      <c r="F5" s="128"/>
      <c r="G5"/>
    </row>
    <row r="6" spans="1:7" ht="18" x14ac:dyDescent="0.35">
      <c r="A6"/>
      <c r="B6" s="81" t="s">
        <v>1850</v>
      </c>
      <c r="C6" s="80"/>
      <c r="D6" s="80"/>
      <c r="E6" s="80"/>
      <c r="F6" s="80"/>
      <c r="G6"/>
    </row>
    <row r="7" spans="1:7" ht="15.6" x14ac:dyDescent="0.3">
      <c r="A7"/>
      <c r="B7" s="77" t="s">
        <v>696</v>
      </c>
      <c r="C7" s="77" t="s">
        <v>1901</v>
      </c>
      <c r="D7" s="78" t="s">
        <v>1899</v>
      </c>
      <c r="E7" s="78" t="s">
        <v>1900</v>
      </c>
      <c r="F7" s="79" t="s">
        <v>1857</v>
      </c>
      <c r="G7"/>
    </row>
    <row r="8" spans="1:7" s="158" customFormat="1" ht="15.6" x14ac:dyDescent="0.3">
      <c r="A8" s="86"/>
      <c r="B8" s="152" t="s">
        <v>1875</v>
      </c>
      <c r="C8" s="153" t="s">
        <v>1895</v>
      </c>
      <c r="D8" s="154"/>
      <c r="E8" s="154"/>
      <c r="F8" s="155">
        <f>SUM(D8:E8)</f>
        <v>0</v>
      </c>
      <c r="G8" s="86"/>
    </row>
    <row r="9" spans="1:7" s="158" customFormat="1" ht="15.6" x14ac:dyDescent="0.3">
      <c r="A9" s="86"/>
      <c r="B9" s="156" t="s">
        <v>1876</v>
      </c>
      <c r="C9" s="153" t="s">
        <v>1896</v>
      </c>
      <c r="D9" s="154"/>
      <c r="E9" s="154"/>
      <c r="F9" s="155">
        <f>SUM(D9:E9)</f>
        <v>0</v>
      </c>
      <c r="G9" s="86"/>
    </row>
    <row r="10" spans="1:7" s="158" customFormat="1" ht="15.6" x14ac:dyDescent="0.3">
      <c r="A10" s="86"/>
      <c r="B10" s="156" t="s">
        <v>1877</v>
      </c>
      <c r="C10" s="153" t="s">
        <v>1897</v>
      </c>
      <c r="D10" s="154"/>
      <c r="E10" s="154"/>
      <c r="F10" s="155">
        <f>SUM(D10:E10)</f>
        <v>0</v>
      </c>
      <c r="G10" s="86"/>
    </row>
    <row r="11" spans="1:7" s="158" customFormat="1" ht="15.6" x14ac:dyDescent="0.3">
      <c r="A11" s="86"/>
      <c r="B11" s="153" t="s">
        <v>1878</v>
      </c>
      <c r="C11" s="153" t="s">
        <v>1898</v>
      </c>
      <c r="D11" s="154"/>
      <c r="E11" s="154"/>
      <c r="F11" s="155">
        <f>SUM(D11:E11)</f>
        <v>0</v>
      </c>
      <c r="G11" s="86"/>
    </row>
    <row r="12" spans="1:7" ht="15" thickBot="1" x14ac:dyDescent="0.35">
      <c r="A12"/>
      <c r="B12" s="75"/>
      <c r="C12"/>
      <c r="D12"/>
      <c r="E12"/>
      <c r="F12" s="82">
        <f>SUM(F8:F11)</f>
        <v>0</v>
      </c>
      <c r="G12"/>
    </row>
    <row r="13" spans="1:7" ht="15" thickTop="1" x14ac:dyDescent="0.3">
      <c r="A13"/>
      <c r="B13" s="75"/>
      <c r="C13"/>
      <c r="D13"/>
      <c r="E13"/>
      <c r="F13" s="74"/>
      <c r="G13"/>
    </row>
    <row r="14" spans="1:7" ht="18" x14ac:dyDescent="0.35">
      <c r="A14"/>
      <c r="B14" s="81" t="s">
        <v>1860</v>
      </c>
      <c r="C14" s="80"/>
      <c r="D14" s="80"/>
      <c r="E14" s="80"/>
      <c r="F14" s="80"/>
      <c r="G14"/>
    </row>
    <row r="15" spans="1:7" ht="15.6" x14ac:dyDescent="0.3">
      <c r="A15"/>
      <c r="B15" s="77" t="s">
        <v>696</v>
      </c>
      <c r="C15" s="77" t="s">
        <v>1901</v>
      </c>
      <c r="D15" s="78" t="s">
        <v>1899</v>
      </c>
      <c r="E15" s="78" t="s">
        <v>1900</v>
      </c>
      <c r="F15" s="79" t="s">
        <v>1857</v>
      </c>
      <c r="G15"/>
    </row>
    <row r="16" spans="1:7" s="158" customFormat="1" ht="15.6" x14ac:dyDescent="0.3">
      <c r="A16" s="86"/>
      <c r="B16" s="152" t="s">
        <v>1879</v>
      </c>
      <c r="C16" s="153" t="s">
        <v>1895</v>
      </c>
      <c r="D16" s="154"/>
      <c r="E16" s="154"/>
      <c r="F16" s="155">
        <f>SUM(D16:E16)</f>
        <v>0</v>
      </c>
      <c r="G16" s="86"/>
    </row>
    <row r="17" spans="1:7" s="158" customFormat="1" ht="15.6" x14ac:dyDescent="0.3">
      <c r="A17" s="86"/>
      <c r="B17" s="156" t="s">
        <v>1880</v>
      </c>
      <c r="C17" s="153" t="s">
        <v>1896</v>
      </c>
      <c r="D17" s="154"/>
      <c r="E17" s="154"/>
      <c r="F17" s="155">
        <f>SUM(D17:E17)</f>
        <v>0</v>
      </c>
      <c r="G17" s="86"/>
    </row>
    <row r="18" spans="1:7" s="158" customFormat="1" ht="15.6" x14ac:dyDescent="0.3">
      <c r="A18" s="86"/>
      <c r="B18" s="156" t="s">
        <v>1881</v>
      </c>
      <c r="C18" s="153" t="s">
        <v>1897</v>
      </c>
      <c r="D18" s="154"/>
      <c r="E18" s="154"/>
      <c r="F18" s="155">
        <f>SUM(D18:E18)</f>
        <v>0</v>
      </c>
      <c r="G18" s="86"/>
    </row>
    <row r="19" spans="1:7" s="158" customFormat="1" ht="15.6" x14ac:dyDescent="0.3">
      <c r="A19" s="86"/>
      <c r="B19" s="153" t="s">
        <v>1882</v>
      </c>
      <c r="C19" s="153" t="s">
        <v>1898</v>
      </c>
      <c r="D19" s="154"/>
      <c r="E19" s="154"/>
      <c r="F19" s="155">
        <f>SUM(D19:E19)</f>
        <v>0</v>
      </c>
      <c r="G19" s="86"/>
    </row>
    <row r="20" spans="1:7" ht="15" thickBot="1" x14ac:dyDescent="0.35">
      <c r="A20"/>
      <c r="B20" s="75"/>
      <c r="C20"/>
      <c r="D20"/>
      <c r="E20"/>
      <c r="F20" s="82">
        <f>SUM(F16:F19)</f>
        <v>0</v>
      </c>
      <c r="G20"/>
    </row>
    <row r="21" spans="1:7" ht="15" thickTop="1" x14ac:dyDescent="0.3">
      <c r="A21"/>
      <c r="B21" s="75"/>
      <c r="C21"/>
      <c r="D21"/>
      <c r="E21"/>
      <c r="F21" s="74"/>
      <c r="G21"/>
    </row>
    <row r="22" spans="1:7" ht="18" x14ac:dyDescent="0.35">
      <c r="A22"/>
      <c r="B22" s="81" t="s">
        <v>1861</v>
      </c>
      <c r="C22" s="80"/>
      <c r="D22" s="80"/>
      <c r="E22" s="80"/>
      <c r="F22" s="80"/>
      <c r="G22"/>
    </row>
    <row r="23" spans="1:7" ht="15.6" x14ac:dyDescent="0.3">
      <c r="A23"/>
      <c r="B23" s="77" t="s">
        <v>696</v>
      </c>
      <c r="C23" s="77" t="s">
        <v>1901</v>
      </c>
      <c r="D23" s="78" t="s">
        <v>1899</v>
      </c>
      <c r="E23" s="78" t="s">
        <v>1900</v>
      </c>
      <c r="F23" s="79" t="s">
        <v>1857</v>
      </c>
      <c r="G23"/>
    </row>
    <row r="24" spans="1:7" s="158" customFormat="1" ht="15.6" x14ac:dyDescent="0.3">
      <c r="A24" s="86"/>
      <c r="B24" s="152" t="s">
        <v>1883</v>
      </c>
      <c r="C24" s="153" t="s">
        <v>1895</v>
      </c>
      <c r="D24" s="154"/>
      <c r="E24" s="154"/>
      <c r="F24" s="155">
        <f>SUM(D24:E24)</f>
        <v>0</v>
      </c>
      <c r="G24" s="86"/>
    </row>
    <row r="25" spans="1:7" s="158" customFormat="1" ht="15.6" x14ac:dyDescent="0.3">
      <c r="A25" s="86"/>
      <c r="B25" s="156" t="s">
        <v>1884</v>
      </c>
      <c r="C25" s="153" t="s">
        <v>1896</v>
      </c>
      <c r="D25" s="154"/>
      <c r="E25" s="154"/>
      <c r="F25" s="155">
        <f>SUM(D25:E25)</f>
        <v>0</v>
      </c>
      <c r="G25" s="86"/>
    </row>
    <row r="26" spans="1:7" s="158" customFormat="1" ht="15.6" x14ac:dyDescent="0.3">
      <c r="A26" s="86"/>
      <c r="B26" s="156" t="s">
        <v>1885</v>
      </c>
      <c r="C26" s="153" t="s">
        <v>1897</v>
      </c>
      <c r="D26" s="154"/>
      <c r="E26" s="154"/>
      <c r="F26" s="155">
        <f>SUM(D26:E26)</f>
        <v>0</v>
      </c>
      <c r="G26" s="86"/>
    </row>
    <row r="27" spans="1:7" s="158" customFormat="1" ht="15.6" x14ac:dyDescent="0.3">
      <c r="A27" s="86"/>
      <c r="B27" s="153" t="s">
        <v>1886</v>
      </c>
      <c r="C27" s="153" t="s">
        <v>1898</v>
      </c>
      <c r="D27" s="154"/>
      <c r="E27" s="154"/>
      <c r="F27" s="155">
        <f>SUM(D27:E27)</f>
        <v>0</v>
      </c>
      <c r="G27" s="86"/>
    </row>
    <row r="28" spans="1:7" ht="15" thickBot="1" x14ac:dyDescent="0.35">
      <c r="A28"/>
      <c r="B28" s="75"/>
      <c r="C28"/>
      <c r="D28"/>
      <c r="E28"/>
      <c r="F28" s="82">
        <f>SUM(F24:F27)</f>
        <v>0</v>
      </c>
      <c r="G28"/>
    </row>
    <row r="29" spans="1:7" ht="15" thickTop="1" x14ac:dyDescent="0.3">
      <c r="A29"/>
      <c r="B29" s="75"/>
      <c r="C29"/>
      <c r="D29"/>
      <c r="E29"/>
      <c r="F29" s="74"/>
      <c r="G29"/>
    </row>
    <row r="30" spans="1:7" ht="18" x14ac:dyDescent="0.35">
      <c r="A30"/>
      <c r="B30" s="81" t="s">
        <v>1862</v>
      </c>
      <c r="C30" s="80"/>
      <c r="D30" s="80"/>
      <c r="E30" s="80"/>
      <c r="F30" s="80"/>
      <c r="G30"/>
    </row>
    <row r="31" spans="1:7" ht="15.6" x14ac:dyDescent="0.3">
      <c r="A31"/>
      <c r="B31" s="77" t="s">
        <v>696</v>
      </c>
      <c r="C31" s="77" t="s">
        <v>1901</v>
      </c>
      <c r="D31" s="78" t="s">
        <v>1899</v>
      </c>
      <c r="E31" s="78" t="s">
        <v>1900</v>
      </c>
      <c r="F31" s="79" t="s">
        <v>1857</v>
      </c>
      <c r="G31"/>
    </row>
    <row r="32" spans="1:7" s="158" customFormat="1" ht="15.6" x14ac:dyDescent="0.3">
      <c r="A32" s="86"/>
      <c r="B32" s="152" t="s">
        <v>1887</v>
      </c>
      <c r="C32" s="153" t="s">
        <v>1895</v>
      </c>
      <c r="D32" s="154"/>
      <c r="E32" s="154"/>
      <c r="F32" s="155">
        <f>SUM(D32:E32)</f>
        <v>0</v>
      </c>
      <c r="G32" s="86"/>
    </row>
    <row r="33" spans="1:7" s="158" customFormat="1" ht="15.6" x14ac:dyDescent="0.3">
      <c r="A33" s="86"/>
      <c r="B33" s="156" t="s">
        <v>1888</v>
      </c>
      <c r="C33" s="153" t="s">
        <v>1896</v>
      </c>
      <c r="D33" s="154"/>
      <c r="E33" s="154"/>
      <c r="F33" s="155">
        <f>SUM(D33:E33)</f>
        <v>0</v>
      </c>
      <c r="G33" s="86"/>
    </row>
    <row r="34" spans="1:7" s="158" customFormat="1" ht="15.6" x14ac:dyDescent="0.3">
      <c r="A34" s="86"/>
      <c r="B34" s="156" t="s">
        <v>1889</v>
      </c>
      <c r="C34" s="153" t="s">
        <v>1897</v>
      </c>
      <c r="D34" s="154"/>
      <c r="E34" s="154"/>
      <c r="F34" s="155">
        <f>SUM(D34:E34)</f>
        <v>0</v>
      </c>
      <c r="G34" s="86"/>
    </row>
    <row r="35" spans="1:7" s="158" customFormat="1" ht="15.6" x14ac:dyDescent="0.3">
      <c r="A35" s="86"/>
      <c r="B35" s="153" t="s">
        <v>1890</v>
      </c>
      <c r="C35" s="153" t="s">
        <v>1898</v>
      </c>
      <c r="D35" s="154"/>
      <c r="E35" s="154"/>
      <c r="F35" s="155">
        <f>SUM(D35:E35)</f>
        <v>0</v>
      </c>
      <c r="G35" s="86"/>
    </row>
    <row r="36" spans="1:7" ht="15" thickBot="1" x14ac:dyDescent="0.35">
      <c r="A36"/>
      <c r="B36" s="75"/>
      <c r="C36"/>
      <c r="D36"/>
      <c r="E36"/>
      <c r="F36" s="82">
        <f>SUM(F32:F35)</f>
        <v>0</v>
      </c>
      <c r="G36"/>
    </row>
    <row r="37" spans="1:7" ht="15" thickTop="1" x14ac:dyDescent="0.3">
      <c r="A37"/>
      <c r="B37" s="75"/>
      <c r="C37"/>
      <c r="D37"/>
      <c r="E37"/>
      <c r="F37" s="74"/>
      <c r="G37"/>
    </row>
    <row r="38" spans="1:7" ht="18" x14ac:dyDescent="0.35">
      <c r="A38"/>
      <c r="B38" s="81" t="s">
        <v>1863</v>
      </c>
      <c r="C38" s="80"/>
      <c r="D38" s="80"/>
      <c r="E38" s="80"/>
      <c r="F38" s="80"/>
      <c r="G38"/>
    </row>
    <row r="39" spans="1:7" ht="15.6" x14ac:dyDescent="0.3">
      <c r="A39"/>
      <c r="B39" s="77" t="s">
        <v>696</v>
      </c>
      <c r="C39" s="77" t="s">
        <v>1901</v>
      </c>
      <c r="D39" s="78" t="s">
        <v>1899</v>
      </c>
      <c r="E39" s="78" t="s">
        <v>1900</v>
      </c>
      <c r="F39" s="79" t="s">
        <v>1857</v>
      </c>
      <c r="G39"/>
    </row>
    <row r="40" spans="1:7" s="158" customFormat="1" ht="15.6" x14ac:dyDescent="0.3">
      <c r="A40" s="86"/>
      <c r="B40" s="152" t="s">
        <v>1891</v>
      </c>
      <c r="C40" s="153" t="s">
        <v>1895</v>
      </c>
      <c r="D40" s="154"/>
      <c r="E40" s="154"/>
      <c r="F40" s="155">
        <f>SUM(D40:E40)</f>
        <v>0</v>
      </c>
      <c r="G40" s="86"/>
    </row>
    <row r="41" spans="1:7" s="158" customFormat="1" ht="15.6" x14ac:dyDescent="0.3">
      <c r="A41" s="86"/>
      <c r="B41" s="156" t="s">
        <v>1892</v>
      </c>
      <c r="C41" s="153" t="s">
        <v>1896</v>
      </c>
      <c r="D41" s="154"/>
      <c r="E41" s="154"/>
      <c r="F41" s="155">
        <f>SUM(D41:E41)</f>
        <v>0</v>
      </c>
      <c r="G41" s="86"/>
    </row>
    <row r="42" spans="1:7" s="158" customFormat="1" ht="15.6" x14ac:dyDescent="0.3">
      <c r="A42" s="86"/>
      <c r="B42" s="156" t="s">
        <v>1893</v>
      </c>
      <c r="C42" s="153" t="s">
        <v>1897</v>
      </c>
      <c r="D42" s="154"/>
      <c r="E42" s="154"/>
      <c r="F42" s="155">
        <f>SUM(D42:E42)</f>
        <v>0</v>
      </c>
      <c r="G42" s="86"/>
    </row>
    <row r="43" spans="1:7" s="158" customFormat="1" ht="15.6" x14ac:dyDescent="0.3">
      <c r="A43" s="86"/>
      <c r="B43" s="153" t="s">
        <v>1894</v>
      </c>
      <c r="C43" s="153" t="s">
        <v>1898</v>
      </c>
      <c r="D43" s="154"/>
      <c r="E43" s="154"/>
      <c r="F43" s="155">
        <f>SUM(D43:E43)</f>
        <v>0</v>
      </c>
      <c r="G43" s="86"/>
    </row>
    <row r="44" spans="1:7" ht="15" thickBot="1" x14ac:dyDescent="0.35">
      <c r="A44"/>
      <c r="B44" s="75"/>
      <c r="C44"/>
      <c r="D44"/>
      <c r="E44"/>
      <c r="F44" s="82">
        <f>SUM(F40:F43)</f>
        <v>0</v>
      </c>
      <c r="G44"/>
    </row>
    <row r="45" spans="1:7" ht="15" thickTop="1" x14ac:dyDescent="0.3">
      <c r="A45"/>
      <c r="B45" s="75"/>
      <c r="C45"/>
      <c r="D45"/>
      <c r="E45"/>
      <c r="F45" s="74"/>
      <c r="G45"/>
    </row>
  </sheetData>
  <sheetProtection password="DD90" sheet="1" objects="1" scenarios="1" formatCells="0" formatColumns="0" formatRows="0"/>
  <mergeCells count="3">
    <mergeCell ref="B2:F2"/>
    <mergeCell ref="E4:F4"/>
    <mergeCell ref="E5:F5"/>
  </mergeCells>
  <printOptions horizontalCentered="1"/>
  <pageMargins left="0.2" right="0.2" top="0.5" bottom="0.2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11</vt:i4>
      </vt:variant>
    </vt:vector>
  </HeadingPairs>
  <TitlesOfParts>
    <vt:vector size="18" baseType="lpstr">
      <vt:lpstr>PRICE OFFERING SUMMARY</vt:lpstr>
      <vt:lpstr>On-Call Service Rates</vt:lpstr>
      <vt:lpstr>Aggregate Group A (Wards 1 &amp; 2)</vt:lpstr>
      <vt:lpstr>Aggregate Group B (Wards 3 &amp; 4)</vt:lpstr>
      <vt:lpstr>Aggregate Group C (Wards 5 &amp; 6)</vt:lpstr>
      <vt:lpstr>Aggregate Group D (Wards 7 &amp; 8)</vt:lpstr>
      <vt:lpstr>Rental Rates</vt:lpstr>
      <vt:lpstr>'Aggregate Group A (Wards 1 &amp; 2)'!Print_Area</vt:lpstr>
      <vt:lpstr>'Aggregate Group B (Wards 3 &amp; 4)'!Print_Area</vt:lpstr>
      <vt:lpstr>'Aggregate Group C (Wards 5 &amp; 6)'!Print_Area</vt:lpstr>
      <vt:lpstr>'Aggregate Group D (Wards 7 &amp; 8)'!Print_Area</vt:lpstr>
      <vt:lpstr>'On-Call Service Rates'!Print_Area</vt:lpstr>
      <vt:lpstr>'PRICE OFFERING SUMMARY'!Print_Area</vt:lpstr>
      <vt:lpstr>'Rental Rates'!Print_Area</vt:lpstr>
      <vt:lpstr>'Aggregate Group A (Wards 1 &amp; 2)'!Print_Titles</vt:lpstr>
      <vt:lpstr>'Aggregate Group B (Wards 3 &amp; 4)'!Print_Titles</vt:lpstr>
      <vt:lpstr>'Aggregate Group C (Wards 5 &amp; 6)'!Print_Titles</vt:lpstr>
      <vt:lpstr>'Aggregate Group D (Wards 7 &amp; 8)'!Print_Titles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michele jackson</dc:creator>
  <cp:lastModifiedBy>DGS | D. Banks</cp:lastModifiedBy>
  <cp:lastPrinted>2017-02-28T21:14:34Z</cp:lastPrinted>
  <dcterms:created xsi:type="dcterms:W3CDTF">2016-11-02T14:51:20Z</dcterms:created>
  <dcterms:modified xsi:type="dcterms:W3CDTF">2017-03-09T22:35:47Z</dcterms:modified>
</cp:coreProperties>
</file>