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FY23 CO BANKS (CS WORK)\SOLICITATIONS\RFPs\DCAM-23-NC-RFP-0005 SECURITY ASSET GROUPS A &amp; B - SET ASIDE MARKET\RFP ATTACHMENTS\"/>
    </mc:Choice>
  </mc:AlternateContent>
  <xr:revisionPtr revIDLastSave="0" documentId="13_ncr:1_{0D555266-9370-4B21-9475-D83DACA02E23}" xr6:coauthVersionLast="47" xr6:coauthVersionMax="47" xr10:uidLastSave="{00000000-0000-0000-0000-000000000000}"/>
  <bookViews>
    <workbookView xWindow="28680" yWindow="-120" windowWidth="29040" windowHeight="15840" xr2:uid="{ED68B0B6-B646-490A-A773-161C981D2751}"/>
  </bookViews>
  <sheets>
    <sheet name="Asset Class A (DPR)" sheetId="1" r:id="rId1"/>
  </sheets>
  <definedNames>
    <definedName name="_xlnm._FilterDatabase" localSheetId="0" hidden="1">'Asset Class A (DPR)'!$B$7:$U$38</definedName>
    <definedName name="_xlnm.Print_Area" localSheetId="0">'Asset Class A (DPR)'!$B$8:$P$30</definedName>
    <definedName name="_xlnm.Print_Titles" localSheetId="0">'Asset Class A (DPR)'!$3:$7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O36" i="1"/>
  <c r="P36" i="1" s="1"/>
  <c r="O35" i="1"/>
  <c r="P35" i="1" s="1"/>
  <c r="O30" i="1"/>
  <c r="P30" i="1" s="1"/>
  <c r="P29" i="1"/>
  <c r="O29" i="1"/>
  <c r="O28" i="1"/>
  <c r="P28" i="1" s="1"/>
  <c r="O27" i="1"/>
  <c r="P27" i="1" s="1"/>
  <c r="P26" i="1"/>
  <c r="O26" i="1"/>
  <c r="P25" i="1"/>
  <c r="O25" i="1"/>
  <c r="O24" i="1"/>
  <c r="P24" i="1" s="1"/>
  <c r="O23" i="1"/>
  <c r="P23" i="1" s="1"/>
  <c r="P22" i="1"/>
  <c r="O22" i="1"/>
  <c r="P21" i="1"/>
  <c r="O21" i="1"/>
  <c r="O20" i="1"/>
  <c r="P20" i="1" s="1"/>
  <c r="O19" i="1"/>
  <c r="P19" i="1" s="1"/>
  <c r="P18" i="1"/>
  <c r="O18" i="1"/>
  <c r="P17" i="1"/>
  <c r="O17" i="1"/>
  <c r="O16" i="1"/>
  <c r="P16" i="1" s="1"/>
  <c r="O15" i="1"/>
  <c r="P15" i="1" s="1"/>
  <c r="P14" i="1"/>
  <c r="O14" i="1"/>
  <c r="P13" i="1"/>
  <c r="O13" i="1"/>
  <c r="O12" i="1"/>
  <c r="P12" i="1" s="1"/>
  <c r="O11" i="1"/>
  <c r="P11" i="1" s="1"/>
  <c r="P10" i="1"/>
  <c r="O10" i="1"/>
  <c r="P9" i="1"/>
  <c r="O9" i="1"/>
  <c r="O8" i="1"/>
  <c r="P8" i="1" s="1"/>
</calcChain>
</file>

<file path=xl/sharedStrings.xml><?xml version="1.0" encoding="utf-8"?>
<sst xmlns="http://schemas.openxmlformats.org/spreadsheetml/2006/main" count="219" uniqueCount="85">
  <si>
    <t>DCAM-23-NC-RFP-0005</t>
  </si>
  <si>
    <r>
      <t xml:space="preserve">ARMED/UNARMED SECURITY GUARD PERSONNEL SERVICES </t>
    </r>
    <r>
      <rPr>
        <b/>
        <sz val="16"/>
        <color rgb="FF0000FF"/>
        <rFont val="Calibri"/>
        <family val="2"/>
        <scheme val="minor"/>
      </rPr>
      <t>ASSET CLASSE [A]</t>
    </r>
    <r>
      <rPr>
        <b/>
        <sz val="16"/>
        <rFont val="Calibri"/>
        <family val="2"/>
        <scheme val="minor"/>
      </rPr>
      <t xml:space="preserve"> PARKS AND RECREATION</t>
    </r>
  </si>
  <si>
    <t>ATTACHMENT J.6A</t>
  </si>
  <si>
    <t>ITEM</t>
  </si>
  <si>
    <t>APPLICABLE CBA</t>
  </si>
  <si>
    <t>AGENCY</t>
  </si>
  <si>
    <t>SITE  LOCATION</t>
  </si>
  <si>
    <t>POSTS</t>
  </si>
  <si>
    <t>START HOURS</t>
  </si>
  <si>
    <t>END HOURS</t>
  </si>
  <si>
    <t>DAYS OF THE WEEK</t>
  </si>
  <si>
    <t># OF DAYS</t>
  </si>
  <si>
    <t>SHIFT HRS. PER DAY</t>
  </si>
  <si>
    <t>ARMED SPO</t>
  </si>
  <si>
    <t>UNARMED SPO</t>
  </si>
  <si>
    <t>SO</t>
  </si>
  <si>
    <t>GUARD SHIFT HOURS PER DAY</t>
  </si>
  <si>
    <t>GUARDS HRS /WEEK</t>
  </si>
  <si>
    <t xml:space="preserve">Master Agreement </t>
  </si>
  <si>
    <t>DPR - Malcolm X Opportunity Center</t>
  </si>
  <si>
    <t>1351 Alabama Avenue, SE</t>
  </si>
  <si>
    <t>Main Entrance</t>
  </si>
  <si>
    <t>Mon - Fri</t>
  </si>
  <si>
    <t>DPR - Barry Farms</t>
  </si>
  <si>
    <t xml:space="preserve">1230 Sumner Road, SE - Fall Hours </t>
  </si>
  <si>
    <t>Main Entrance/Rover</t>
  </si>
  <si>
    <t>4:00PM</t>
  </si>
  <si>
    <t>9:00PM</t>
  </si>
  <si>
    <t>1230 Sumner Road, SE - Fall Hours</t>
  </si>
  <si>
    <t>Sat</t>
  </si>
  <si>
    <t>1231 Sumner Road, SE - Summer Hours</t>
  </si>
  <si>
    <t>9:30AM</t>
  </si>
  <si>
    <t>9:30PM</t>
  </si>
  <si>
    <t xml:space="preserve">1232 Sumner Road, SE - Summer </t>
  </si>
  <si>
    <t>10:00AM</t>
  </si>
  <si>
    <t>DPR - Brentwood</t>
  </si>
  <si>
    <t>2311 14th Street, SE</t>
  </si>
  <si>
    <t>Rover</t>
  </si>
  <si>
    <t>12pm</t>
  </si>
  <si>
    <t>8pm</t>
  </si>
  <si>
    <t>3:30PM</t>
  </si>
  <si>
    <t>4:30PM</t>
  </si>
  <si>
    <t>DPR - Douglass</t>
  </si>
  <si>
    <t>1922 Frederick Douglass Ct., SE</t>
  </si>
  <si>
    <t>8:30PM</t>
  </si>
  <si>
    <t>DPR - Ferebee Hope</t>
  </si>
  <si>
    <t>3999 8th Street, SE</t>
  </si>
  <si>
    <t>DPR - Kenilworth</t>
  </si>
  <si>
    <t xml:space="preserve">4321 Ord St, NE  - MOU </t>
  </si>
  <si>
    <r>
      <t xml:space="preserve">4321 Ord St, NE  - MOU </t>
    </r>
    <r>
      <rPr>
        <b/>
        <sz val="10"/>
        <color indexed="10"/>
        <rFont val="Calibri"/>
        <family val="2"/>
      </rPr>
      <t/>
    </r>
  </si>
  <si>
    <t>DPR - Rosedale Recreation center</t>
  </si>
  <si>
    <t>1701 Gales St. NE</t>
  </si>
  <si>
    <t>9:00AM</t>
  </si>
  <si>
    <t>9:00pm</t>
  </si>
  <si>
    <t>DPR - Trinidad</t>
  </si>
  <si>
    <t xml:space="preserve">1310 Childress Street NE                       </t>
  </si>
  <si>
    <t>3:30:PM</t>
  </si>
  <si>
    <t xml:space="preserve">1310 Childress Street NE                          </t>
  </si>
  <si>
    <t xml:space="preserve">9:30AM </t>
  </si>
  <si>
    <t>Rider Agreement</t>
  </si>
  <si>
    <t>DPR/ Deanwood Rec Center</t>
  </si>
  <si>
    <t>1350 49th Street, NE</t>
  </si>
  <si>
    <t>Main Entrance and Side</t>
  </si>
  <si>
    <t>Sat &amp; Sun</t>
  </si>
  <si>
    <t>DPR/Kennedy Rec Center</t>
  </si>
  <si>
    <t>1401  7th St NW</t>
  </si>
  <si>
    <t>DPR/Emery Rec Center</t>
  </si>
  <si>
    <t>5701 Georgia Avenue, NW</t>
  </si>
  <si>
    <t>Turkey Thicket</t>
  </si>
  <si>
    <t xml:space="preserve">1100 Michigan Ave, NE  </t>
  </si>
  <si>
    <t>TBD</t>
  </si>
  <si>
    <t>Mon - Sun</t>
  </si>
  <si>
    <t>Takoma Aquatic Center</t>
  </si>
  <si>
    <t>300 Van Buren St, NW</t>
  </si>
  <si>
    <t>Riggs-LaSalle Recreation Center</t>
  </si>
  <si>
    <t>501 Riggs Road, NE</t>
  </si>
  <si>
    <t>Mon - Sat</t>
  </si>
  <si>
    <t>Woody Ward Recreation Center</t>
  </si>
  <si>
    <t>5100 Southern Avenue, SE</t>
  </si>
  <si>
    <t>DPR/King Greenleaf</t>
  </si>
  <si>
    <t>201 N street, NW</t>
  </si>
  <si>
    <t xml:space="preserve">DGS </t>
  </si>
  <si>
    <t>1250 U Street</t>
  </si>
  <si>
    <t>DPR/Ft. Stanton</t>
  </si>
  <si>
    <t>1812 Erie St.,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</si>
</sst>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rgb="FF9C6500"/>
      <name val="Calibri"/>
      <family val="2"/>
      <scheme val="minor"/>
    </font>
    <font>
      <i/>
      <sz val="10"/>
      <color rgb="FFFF5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44" fontId="4" fillId="3" borderId="1" xfId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 vertical="center" wrapText="1"/>
    </xf>
    <xf numFmtId="40" fontId="4" fillId="3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40" fontId="6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Protection="1"/>
    <xf numFmtId="0" fontId="0" fillId="0" borderId="0" xfId="0" applyAlignment="1" applyProtection="1">
      <alignment horizontal="center" vertical="center" wrapText="1"/>
    </xf>
    <xf numFmtId="40" fontId="0" fillId="0" borderId="0" xfId="0" applyNumberFormat="1" applyAlignment="1" applyProtection="1">
      <alignment horizontal="center" vertical="center"/>
    </xf>
  </cellXfs>
  <cellStyles count="3">
    <cellStyle name="Currency" xfId="1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2258-6BC0-4571-BB42-51D34070E6BD}">
  <sheetPr>
    <pageSetUpPr fitToPage="1"/>
  </sheetPr>
  <dimension ref="B2:P38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7" sqref="D17"/>
    </sheetView>
  </sheetViews>
  <sheetFormatPr defaultColWidth="9.109375" defaultRowHeight="14.4" x14ac:dyDescent="0.3"/>
  <cols>
    <col min="1" max="1" width="3.33203125" style="2" customWidth="1"/>
    <col min="2" max="2" width="9.109375" style="2"/>
    <col min="3" max="3" width="18.33203125" style="27" customWidth="1"/>
    <col min="4" max="4" width="16.6640625" style="27" customWidth="1"/>
    <col min="5" max="5" width="28.109375" style="2" customWidth="1"/>
    <col min="6" max="6" width="22" style="2" customWidth="1"/>
    <col min="7" max="7" width="13.5546875" style="2" customWidth="1"/>
    <col min="8" max="8" width="18.33203125" style="2" customWidth="1"/>
    <col min="9" max="9" width="16.88671875" style="2" customWidth="1"/>
    <col min="10" max="10" width="9.33203125" style="2" customWidth="1"/>
    <col min="11" max="11" width="10.33203125" style="2" customWidth="1"/>
    <col min="12" max="12" width="11.33203125" style="2" customWidth="1"/>
    <col min="13" max="13" width="9.33203125" style="2" customWidth="1"/>
    <col min="14" max="14" width="11.33203125" style="2" customWidth="1"/>
    <col min="15" max="15" width="17.109375" style="2" customWidth="1"/>
    <col min="16" max="16" width="15.33203125" style="28" customWidth="1"/>
    <col min="17" max="17" width="3.33203125" style="2" customWidth="1"/>
    <col min="18" max="20" width="9.109375" style="2"/>
    <col min="21" max="21" width="9.33203125" style="2" customWidth="1"/>
    <col min="22" max="16384" width="9.109375" style="2"/>
  </cols>
  <sheetData>
    <row r="2" spans="2:16" s="2" customFormat="1" ht="18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s="2" customFormat="1" ht="23.7" customHeight="1" x14ac:dyDescent="0.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2" customFormat="1" ht="21" x14ac:dyDescent="0.3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2" customFormat="1" ht="21" x14ac:dyDescent="0.3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" customFormat="1" x14ac:dyDescent="0.3"/>
    <row r="7" spans="2:16" s="2" customFormat="1" ht="27.6" x14ac:dyDescent="0.3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7" t="s">
        <v>13</v>
      </c>
      <c r="M7" s="7" t="s">
        <v>14</v>
      </c>
      <c r="N7" s="8" t="s">
        <v>15</v>
      </c>
      <c r="O7" s="9" t="s">
        <v>16</v>
      </c>
      <c r="P7" s="10" t="s">
        <v>17</v>
      </c>
    </row>
    <row r="8" spans="2:16" s="19" customFormat="1" ht="39.9" customHeight="1" x14ac:dyDescent="0.3">
      <c r="B8" s="11">
        <v>1</v>
      </c>
      <c r="C8" s="12" t="s">
        <v>18</v>
      </c>
      <c r="D8" s="13" t="s">
        <v>19</v>
      </c>
      <c r="E8" s="13" t="s">
        <v>20</v>
      </c>
      <c r="F8" s="13" t="s">
        <v>21</v>
      </c>
      <c r="G8" s="14">
        <v>0.5</v>
      </c>
      <c r="H8" s="14">
        <v>0.83333333333333337</v>
      </c>
      <c r="I8" s="15" t="s">
        <v>22</v>
      </c>
      <c r="J8" s="16">
        <v>5</v>
      </c>
      <c r="K8" s="16">
        <v>8</v>
      </c>
      <c r="L8" s="16">
        <v>1</v>
      </c>
      <c r="M8" s="16"/>
      <c r="N8" s="16"/>
      <c r="O8" s="17">
        <f>K8*(L8+M8+N8)</f>
        <v>8</v>
      </c>
      <c r="P8" s="18">
        <f>O8*J8</f>
        <v>40</v>
      </c>
    </row>
    <row r="9" spans="2:16" s="19" customFormat="1" ht="41.55" customHeight="1" x14ac:dyDescent="0.3">
      <c r="B9" s="11">
        <v>2</v>
      </c>
      <c r="C9" s="12" t="s">
        <v>18</v>
      </c>
      <c r="D9" s="13" t="s">
        <v>19</v>
      </c>
      <c r="E9" s="13" t="s">
        <v>20</v>
      </c>
      <c r="F9" s="13" t="s">
        <v>21</v>
      </c>
      <c r="G9" s="14">
        <v>0.5</v>
      </c>
      <c r="H9" s="14">
        <v>0.625</v>
      </c>
      <c r="I9" s="15" t="s">
        <v>22</v>
      </c>
      <c r="J9" s="16">
        <v>5</v>
      </c>
      <c r="K9" s="16">
        <v>3</v>
      </c>
      <c r="L9" s="16">
        <v>1</v>
      </c>
      <c r="M9" s="16"/>
      <c r="N9" s="16"/>
      <c r="O9" s="17">
        <f t="shared" ref="O9:O37" si="0">K9*(L9+M9+N9)</f>
        <v>3</v>
      </c>
      <c r="P9" s="18">
        <f t="shared" ref="P9:P37" si="1">O9*J9</f>
        <v>15</v>
      </c>
    </row>
    <row r="10" spans="2:16" s="19" customFormat="1" ht="37.35" customHeight="1" x14ac:dyDescent="0.3">
      <c r="B10" s="11">
        <v>3</v>
      </c>
      <c r="C10" s="12" t="s">
        <v>18</v>
      </c>
      <c r="D10" s="13" t="s">
        <v>19</v>
      </c>
      <c r="E10" s="13" t="s">
        <v>20</v>
      </c>
      <c r="F10" s="13" t="s">
        <v>21</v>
      </c>
      <c r="G10" s="14">
        <v>0.5</v>
      </c>
      <c r="H10" s="14">
        <v>0.625</v>
      </c>
      <c r="I10" s="15" t="s">
        <v>22</v>
      </c>
      <c r="J10" s="16">
        <v>5</v>
      </c>
      <c r="K10" s="16">
        <v>3</v>
      </c>
      <c r="L10" s="16">
        <v>1</v>
      </c>
      <c r="M10" s="16"/>
      <c r="N10" s="16"/>
      <c r="O10" s="17">
        <f t="shared" si="0"/>
        <v>3</v>
      </c>
      <c r="P10" s="18">
        <f t="shared" si="1"/>
        <v>15</v>
      </c>
    </row>
    <row r="11" spans="2:16" s="19" customFormat="1" ht="21.45" customHeight="1" x14ac:dyDescent="0.3">
      <c r="B11" s="11">
        <v>4</v>
      </c>
      <c r="C11" s="12" t="s">
        <v>18</v>
      </c>
      <c r="D11" s="13" t="s">
        <v>23</v>
      </c>
      <c r="E11" s="16" t="s">
        <v>24</v>
      </c>
      <c r="F11" s="13" t="s">
        <v>25</v>
      </c>
      <c r="G11" s="14" t="s">
        <v>26</v>
      </c>
      <c r="H11" s="14" t="s">
        <v>27</v>
      </c>
      <c r="I11" s="15" t="s">
        <v>22</v>
      </c>
      <c r="J11" s="16">
        <v>5</v>
      </c>
      <c r="K11" s="16">
        <v>5</v>
      </c>
      <c r="L11" s="16">
        <v>2</v>
      </c>
      <c r="M11" s="16">
        <v>2</v>
      </c>
      <c r="N11" s="16"/>
      <c r="O11" s="17">
        <f t="shared" si="0"/>
        <v>20</v>
      </c>
      <c r="P11" s="18">
        <f t="shared" si="1"/>
        <v>100</v>
      </c>
    </row>
    <row r="12" spans="2:16" s="19" customFormat="1" ht="20.55" customHeight="1" x14ac:dyDescent="0.3">
      <c r="B12" s="11">
        <v>5</v>
      </c>
      <c r="C12" s="12" t="s">
        <v>18</v>
      </c>
      <c r="D12" s="13" t="s">
        <v>23</v>
      </c>
      <c r="E12" s="13" t="s">
        <v>28</v>
      </c>
      <c r="F12" s="13" t="s">
        <v>25</v>
      </c>
      <c r="G12" s="14">
        <v>0.625</v>
      </c>
      <c r="H12" s="14">
        <v>0.875</v>
      </c>
      <c r="I12" s="15" t="s">
        <v>29</v>
      </c>
      <c r="J12" s="16">
        <v>1</v>
      </c>
      <c r="K12" s="16">
        <v>6</v>
      </c>
      <c r="L12" s="16">
        <v>2</v>
      </c>
      <c r="M12" s="16">
        <v>2</v>
      </c>
      <c r="N12" s="16"/>
      <c r="O12" s="17">
        <f t="shared" si="0"/>
        <v>24</v>
      </c>
      <c r="P12" s="18">
        <f t="shared" si="1"/>
        <v>24</v>
      </c>
    </row>
    <row r="13" spans="2:16" s="19" customFormat="1" ht="27.6" x14ac:dyDescent="0.3">
      <c r="B13" s="11">
        <v>6</v>
      </c>
      <c r="C13" s="12" t="s">
        <v>18</v>
      </c>
      <c r="D13" s="13" t="s">
        <v>23</v>
      </c>
      <c r="E13" s="13" t="s">
        <v>30</v>
      </c>
      <c r="F13" s="13" t="s">
        <v>25</v>
      </c>
      <c r="G13" s="14" t="s">
        <v>31</v>
      </c>
      <c r="H13" s="14" t="s">
        <v>32</v>
      </c>
      <c r="I13" s="15" t="s">
        <v>22</v>
      </c>
      <c r="J13" s="16">
        <v>5</v>
      </c>
      <c r="K13" s="16">
        <v>12</v>
      </c>
      <c r="L13" s="16">
        <v>2</v>
      </c>
      <c r="M13" s="16">
        <v>2</v>
      </c>
      <c r="N13" s="16"/>
      <c r="O13" s="17">
        <f t="shared" si="0"/>
        <v>48</v>
      </c>
      <c r="P13" s="18">
        <f t="shared" si="1"/>
        <v>240</v>
      </c>
    </row>
    <row r="14" spans="2:16" s="19" customFormat="1" ht="23.1" customHeight="1" x14ac:dyDescent="0.3">
      <c r="B14" s="11">
        <v>7</v>
      </c>
      <c r="C14" s="12" t="s">
        <v>18</v>
      </c>
      <c r="D14" s="13" t="s">
        <v>23</v>
      </c>
      <c r="E14" s="13" t="s">
        <v>33</v>
      </c>
      <c r="F14" s="13" t="s">
        <v>25</v>
      </c>
      <c r="G14" s="14" t="s">
        <v>34</v>
      </c>
      <c r="H14" s="14" t="s">
        <v>26</v>
      </c>
      <c r="I14" s="15" t="s">
        <v>29</v>
      </c>
      <c r="J14" s="16">
        <v>1</v>
      </c>
      <c r="K14" s="16">
        <v>6</v>
      </c>
      <c r="L14" s="16">
        <v>2</v>
      </c>
      <c r="M14" s="16">
        <v>2</v>
      </c>
      <c r="N14" s="16"/>
      <c r="O14" s="17">
        <f t="shared" si="0"/>
        <v>24</v>
      </c>
      <c r="P14" s="18">
        <f t="shared" si="1"/>
        <v>24</v>
      </c>
    </row>
    <row r="15" spans="2:16" s="19" customFormat="1" ht="22.8" customHeight="1" x14ac:dyDescent="0.3">
      <c r="B15" s="11">
        <v>8</v>
      </c>
      <c r="C15" s="12" t="s">
        <v>18</v>
      </c>
      <c r="D15" s="13" t="s">
        <v>35</v>
      </c>
      <c r="E15" s="13" t="s">
        <v>36</v>
      </c>
      <c r="F15" s="13" t="s">
        <v>37</v>
      </c>
      <c r="G15" s="20" t="s">
        <v>38</v>
      </c>
      <c r="H15" s="20" t="s">
        <v>39</v>
      </c>
      <c r="I15" s="13" t="s">
        <v>22</v>
      </c>
      <c r="J15" s="13">
        <v>5</v>
      </c>
      <c r="K15" s="13">
        <v>8</v>
      </c>
      <c r="L15" s="13">
        <v>1</v>
      </c>
      <c r="M15" s="13"/>
      <c r="N15" s="13"/>
      <c r="O15" s="17">
        <f t="shared" si="0"/>
        <v>8</v>
      </c>
      <c r="P15" s="18">
        <f t="shared" si="1"/>
        <v>40</v>
      </c>
    </row>
    <row r="16" spans="2:16" s="19" customFormat="1" ht="20.100000000000001" customHeight="1" x14ac:dyDescent="0.3">
      <c r="B16" s="11">
        <v>9</v>
      </c>
      <c r="C16" s="12" t="s">
        <v>18</v>
      </c>
      <c r="D16" s="13" t="s">
        <v>35</v>
      </c>
      <c r="E16" s="13" t="s">
        <v>36</v>
      </c>
      <c r="F16" s="13" t="s">
        <v>21</v>
      </c>
      <c r="G16" s="20" t="s">
        <v>40</v>
      </c>
      <c r="H16" s="20" t="s">
        <v>32</v>
      </c>
      <c r="I16" s="13" t="s">
        <v>22</v>
      </c>
      <c r="J16" s="13">
        <v>5</v>
      </c>
      <c r="K16" s="13">
        <v>6</v>
      </c>
      <c r="L16" s="13">
        <v>2</v>
      </c>
      <c r="M16" s="13"/>
      <c r="N16" s="13"/>
      <c r="O16" s="17">
        <f t="shared" si="0"/>
        <v>12</v>
      </c>
      <c r="P16" s="18">
        <f t="shared" si="1"/>
        <v>60</v>
      </c>
    </row>
    <row r="17" spans="2:16" s="19" customFormat="1" ht="21" customHeight="1" x14ac:dyDescent="0.3">
      <c r="B17" s="11">
        <v>10</v>
      </c>
      <c r="C17" s="12" t="s">
        <v>18</v>
      </c>
      <c r="D17" s="13" t="s">
        <v>35</v>
      </c>
      <c r="E17" s="13" t="s">
        <v>36</v>
      </c>
      <c r="F17" s="13" t="s">
        <v>21</v>
      </c>
      <c r="G17" s="20" t="s">
        <v>31</v>
      </c>
      <c r="H17" s="20" t="s">
        <v>41</v>
      </c>
      <c r="I17" s="13" t="s">
        <v>29</v>
      </c>
      <c r="J17" s="13">
        <v>1</v>
      </c>
      <c r="K17" s="13">
        <v>7</v>
      </c>
      <c r="L17" s="13">
        <v>2</v>
      </c>
      <c r="M17" s="13"/>
      <c r="N17" s="13"/>
      <c r="O17" s="17">
        <f t="shared" si="0"/>
        <v>14</v>
      </c>
      <c r="P17" s="18">
        <f t="shared" si="1"/>
        <v>14</v>
      </c>
    </row>
    <row r="18" spans="2:16" s="19" customFormat="1" ht="21.9" customHeight="1" x14ac:dyDescent="0.3">
      <c r="B18" s="11">
        <v>11</v>
      </c>
      <c r="C18" s="12" t="s">
        <v>18</v>
      </c>
      <c r="D18" s="13" t="s">
        <v>42</v>
      </c>
      <c r="E18" s="13" t="s">
        <v>43</v>
      </c>
      <c r="F18" s="13" t="s">
        <v>25</v>
      </c>
      <c r="G18" s="20" t="s">
        <v>40</v>
      </c>
      <c r="H18" s="20" t="s">
        <v>44</v>
      </c>
      <c r="I18" s="13" t="s">
        <v>22</v>
      </c>
      <c r="J18" s="13">
        <v>5</v>
      </c>
      <c r="K18" s="13">
        <v>5</v>
      </c>
      <c r="L18" s="13">
        <v>2</v>
      </c>
      <c r="M18" s="13"/>
      <c r="N18" s="13"/>
      <c r="O18" s="17">
        <f t="shared" si="0"/>
        <v>10</v>
      </c>
      <c r="P18" s="18">
        <f t="shared" si="1"/>
        <v>50</v>
      </c>
    </row>
    <row r="19" spans="2:16" s="19" customFormat="1" ht="24.9" customHeight="1" x14ac:dyDescent="0.3">
      <c r="B19" s="11">
        <v>12</v>
      </c>
      <c r="C19" s="12" t="s">
        <v>18</v>
      </c>
      <c r="D19" s="13" t="s">
        <v>45</v>
      </c>
      <c r="E19" s="13" t="s">
        <v>46</v>
      </c>
      <c r="F19" s="13" t="s">
        <v>25</v>
      </c>
      <c r="G19" s="20">
        <v>0.625</v>
      </c>
      <c r="H19" s="20">
        <v>0.83333333333333337</v>
      </c>
      <c r="I19" s="13" t="s">
        <v>22</v>
      </c>
      <c r="J19" s="13">
        <v>5</v>
      </c>
      <c r="K19" s="13">
        <v>5</v>
      </c>
      <c r="L19" s="13">
        <v>2</v>
      </c>
      <c r="M19" s="13"/>
      <c r="N19" s="13"/>
      <c r="O19" s="17">
        <f t="shared" si="0"/>
        <v>10</v>
      </c>
      <c r="P19" s="18">
        <f t="shared" si="1"/>
        <v>50</v>
      </c>
    </row>
    <row r="20" spans="2:16" s="19" customFormat="1" ht="21.9" customHeight="1" x14ac:dyDescent="0.3">
      <c r="B20" s="11">
        <v>13</v>
      </c>
      <c r="C20" s="12" t="s">
        <v>18</v>
      </c>
      <c r="D20" s="13" t="s">
        <v>47</v>
      </c>
      <c r="E20" s="13" t="s">
        <v>48</v>
      </c>
      <c r="F20" s="13" t="s">
        <v>25</v>
      </c>
      <c r="G20" s="14" t="s">
        <v>40</v>
      </c>
      <c r="H20" s="14" t="s">
        <v>32</v>
      </c>
      <c r="I20" s="16" t="s">
        <v>22</v>
      </c>
      <c r="J20" s="13">
        <v>5</v>
      </c>
      <c r="K20" s="13">
        <v>6</v>
      </c>
      <c r="L20" s="13">
        <v>2</v>
      </c>
      <c r="M20" s="13"/>
      <c r="N20" s="13"/>
      <c r="O20" s="17">
        <f t="shared" si="0"/>
        <v>12</v>
      </c>
      <c r="P20" s="18">
        <f t="shared" si="1"/>
        <v>60</v>
      </c>
    </row>
    <row r="21" spans="2:16" s="19" customFormat="1" ht="22.35" customHeight="1" x14ac:dyDescent="0.3">
      <c r="B21" s="11">
        <v>14</v>
      </c>
      <c r="C21" s="12" t="s">
        <v>18</v>
      </c>
      <c r="D21" s="13" t="s">
        <v>47</v>
      </c>
      <c r="E21" s="13" t="s">
        <v>49</v>
      </c>
      <c r="F21" s="13" t="s">
        <v>25</v>
      </c>
      <c r="G21" s="20" t="s">
        <v>31</v>
      </c>
      <c r="H21" s="20" t="s">
        <v>41</v>
      </c>
      <c r="I21" s="16" t="s">
        <v>29</v>
      </c>
      <c r="J21" s="13">
        <v>1</v>
      </c>
      <c r="K21" s="13">
        <v>7</v>
      </c>
      <c r="L21" s="13">
        <v>2</v>
      </c>
      <c r="M21" s="13"/>
      <c r="N21" s="13"/>
      <c r="O21" s="17">
        <f t="shared" si="0"/>
        <v>14</v>
      </c>
      <c r="P21" s="18">
        <f t="shared" si="1"/>
        <v>14</v>
      </c>
    </row>
    <row r="22" spans="2:16" s="19" customFormat="1" ht="64.5" customHeight="1" x14ac:dyDescent="0.3">
      <c r="B22" s="11">
        <v>15</v>
      </c>
      <c r="C22" s="12" t="s">
        <v>18</v>
      </c>
      <c r="D22" s="13" t="s">
        <v>50</v>
      </c>
      <c r="E22" s="13" t="s">
        <v>51</v>
      </c>
      <c r="F22" s="13" t="s">
        <v>25</v>
      </c>
      <c r="G22" s="20" t="s">
        <v>52</v>
      </c>
      <c r="H22" s="20" t="s">
        <v>53</v>
      </c>
      <c r="I22" s="13" t="s">
        <v>22</v>
      </c>
      <c r="J22" s="13">
        <v>5</v>
      </c>
      <c r="K22" s="13">
        <v>12</v>
      </c>
      <c r="L22" s="13">
        <v>4</v>
      </c>
      <c r="M22" s="13"/>
      <c r="N22" s="13"/>
      <c r="O22" s="17">
        <f t="shared" si="0"/>
        <v>48</v>
      </c>
      <c r="P22" s="18">
        <f t="shared" si="1"/>
        <v>240</v>
      </c>
    </row>
    <row r="23" spans="2:16" s="19" customFormat="1" ht="45" customHeight="1" x14ac:dyDescent="0.3">
      <c r="B23" s="11">
        <v>16</v>
      </c>
      <c r="C23" s="12" t="s">
        <v>18</v>
      </c>
      <c r="D23" s="13" t="s">
        <v>54</v>
      </c>
      <c r="E23" s="13" t="s">
        <v>55</v>
      </c>
      <c r="F23" s="13" t="s">
        <v>21</v>
      </c>
      <c r="G23" s="14" t="s">
        <v>56</v>
      </c>
      <c r="H23" s="14">
        <v>0.89583333333333337</v>
      </c>
      <c r="I23" s="16" t="s">
        <v>22</v>
      </c>
      <c r="J23" s="16">
        <v>5</v>
      </c>
      <c r="K23" s="16">
        <v>6</v>
      </c>
      <c r="L23" s="16">
        <v>2</v>
      </c>
      <c r="M23" s="16"/>
      <c r="N23" s="16"/>
      <c r="O23" s="17">
        <f t="shared" si="0"/>
        <v>12</v>
      </c>
      <c r="P23" s="18">
        <f t="shared" si="1"/>
        <v>60</v>
      </c>
    </row>
    <row r="24" spans="2:16" s="19" customFormat="1" ht="47.25" customHeight="1" x14ac:dyDescent="0.3">
      <c r="B24" s="11">
        <v>17</v>
      </c>
      <c r="C24" s="12" t="s">
        <v>18</v>
      </c>
      <c r="D24" s="13" t="s">
        <v>54</v>
      </c>
      <c r="E24" s="13" t="s">
        <v>57</v>
      </c>
      <c r="F24" s="13" t="s">
        <v>21</v>
      </c>
      <c r="G24" s="14" t="s">
        <v>58</v>
      </c>
      <c r="H24" s="14" t="s">
        <v>41</v>
      </c>
      <c r="I24" s="16" t="s">
        <v>29</v>
      </c>
      <c r="J24" s="16">
        <v>1</v>
      </c>
      <c r="K24" s="16">
        <v>7</v>
      </c>
      <c r="L24" s="16">
        <v>2</v>
      </c>
      <c r="M24" s="16"/>
      <c r="N24" s="16"/>
      <c r="O24" s="17">
        <f t="shared" si="0"/>
        <v>14</v>
      </c>
      <c r="P24" s="18">
        <f t="shared" si="1"/>
        <v>14</v>
      </c>
    </row>
    <row r="25" spans="2:16" s="19" customFormat="1" ht="50.25" customHeight="1" x14ac:dyDescent="0.3">
      <c r="B25" s="11">
        <v>18</v>
      </c>
      <c r="C25" s="12" t="s">
        <v>59</v>
      </c>
      <c r="D25" s="13" t="s">
        <v>60</v>
      </c>
      <c r="E25" s="21" t="s">
        <v>61</v>
      </c>
      <c r="F25" s="11" t="s">
        <v>62</v>
      </c>
      <c r="G25" s="22">
        <v>0.41666666666666669</v>
      </c>
      <c r="H25" s="22">
        <v>0.875</v>
      </c>
      <c r="I25" s="21" t="s">
        <v>22</v>
      </c>
      <c r="J25" s="13">
        <v>5</v>
      </c>
      <c r="K25" s="23">
        <v>11</v>
      </c>
      <c r="L25" s="21">
        <v>4</v>
      </c>
      <c r="M25" s="21"/>
      <c r="N25" s="21"/>
      <c r="O25" s="17">
        <f t="shared" si="0"/>
        <v>44</v>
      </c>
      <c r="P25" s="18">
        <f t="shared" si="1"/>
        <v>220</v>
      </c>
    </row>
    <row r="26" spans="2:16" s="19" customFormat="1" ht="44.25" customHeight="1" x14ac:dyDescent="0.3">
      <c r="B26" s="11">
        <v>19</v>
      </c>
      <c r="C26" s="12" t="s">
        <v>18</v>
      </c>
      <c r="D26" s="13" t="s">
        <v>60</v>
      </c>
      <c r="E26" s="21" t="s">
        <v>61</v>
      </c>
      <c r="F26" s="11" t="s">
        <v>37</v>
      </c>
      <c r="G26" s="22">
        <v>0.41666666666666669</v>
      </c>
      <c r="H26" s="22">
        <v>0.875</v>
      </c>
      <c r="I26" s="21" t="s">
        <v>22</v>
      </c>
      <c r="J26" s="13">
        <v>5</v>
      </c>
      <c r="K26" s="23">
        <v>11</v>
      </c>
      <c r="L26" s="21">
        <v>4</v>
      </c>
      <c r="M26" s="21"/>
      <c r="N26" s="21"/>
      <c r="O26" s="17">
        <f t="shared" si="0"/>
        <v>44</v>
      </c>
      <c r="P26" s="18">
        <f t="shared" si="1"/>
        <v>220</v>
      </c>
    </row>
    <row r="27" spans="2:16" s="19" customFormat="1" ht="42.75" customHeight="1" x14ac:dyDescent="0.3">
      <c r="B27" s="11">
        <v>20</v>
      </c>
      <c r="C27" s="12" t="s">
        <v>18</v>
      </c>
      <c r="D27" s="13" t="s">
        <v>60</v>
      </c>
      <c r="E27" s="21" t="s">
        <v>61</v>
      </c>
      <c r="F27" s="13" t="s">
        <v>21</v>
      </c>
      <c r="G27" s="22">
        <v>0.41666666666666669</v>
      </c>
      <c r="H27" s="22">
        <v>0.66666666666666663</v>
      </c>
      <c r="I27" s="21" t="s">
        <v>63</v>
      </c>
      <c r="J27" s="13">
        <v>2</v>
      </c>
      <c r="K27" s="23">
        <v>6</v>
      </c>
      <c r="L27" s="21">
        <v>2</v>
      </c>
      <c r="M27" s="21"/>
      <c r="N27" s="21"/>
      <c r="O27" s="17">
        <f t="shared" si="0"/>
        <v>12</v>
      </c>
      <c r="P27" s="18">
        <f t="shared" si="1"/>
        <v>24</v>
      </c>
    </row>
    <row r="28" spans="2:16" s="19" customFormat="1" ht="37.5" customHeight="1" x14ac:dyDescent="0.3">
      <c r="B28" s="11">
        <v>21</v>
      </c>
      <c r="C28" s="12" t="s">
        <v>59</v>
      </c>
      <c r="D28" s="13" t="s">
        <v>64</v>
      </c>
      <c r="E28" s="21" t="s">
        <v>65</v>
      </c>
      <c r="F28" s="13" t="s">
        <v>21</v>
      </c>
      <c r="G28" s="22">
        <v>0.64583333333333337</v>
      </c>
      <c r="H28" s="22">
        <v>0.89583333333333337</v>
      </c>
      <c r="I28" s="21" t="s">
        <v>22</v>
      </c>
      <c r="J28" s="13">
        <v>5</v>
      </c>
      <c r="K28" s="23">
        <v>6</v>
      </c>
      <c r="L28" s="21">
        <v>1</v>
      </c>
      <c r="M28" s="21"/>
      <c r="N28" s="21"/>
      <c r="O28" s="17">
        <f t="shared" si="0"/>
        <v>6</v>
      </c>
      <c r="P28" s="18">
        <f t="shared" si="1"/>
        <v>30</v>
      </c>
    </row>
    <row r="29" spans="2:16" s="19" customFormat="1" ht="37.5" customHeight="1" x14ac:dyDescent="0.3">
      <c r="B29" s="11">
        <v>22</v>
      </c>
      <c r="C29" s="12" t="s">
        <v>59</v>
      </c>
      <c r="D29" s="13" t="s">
        <v>66</v>
      </c>
      <c r="E29" s="21" t="s">
        <v>67</v>
      </c>
      <c r="F29" s="13" t="s">
        <v>21</v>
      </c>
      <c r="G29" s="22">
        <v>0.625</v>
      </c>
      <c r="H29" s="22">
        <v>0.875</v>
      </c>
      <c r="I29" s="21" t="s">
        <v>22</v>
      </c>
      <c r="J29" s="13">
        <v>5</v>
      </c>
      <c r="K29" s="23">
        <v>6</v>
      </c>
      <c r="L29" s="21">
        <v>2</v>
      </c>
      <c r="M29" s="21"/>
      <c r="N29" s="21">
        <v>2</v>
      </c>
      <c r="O29" s="17">
        <f t="shared" si="0"/>
        <v>24</v>
      </c>
      <c r="P29" s="18">
        <f t="shared" si="1"/>
        <v>120</v>
      </c>
    </row>
    <row r="30" spans="2:16" s="19" customFormat="1" ht="43.5" customHeight="1" x14ac:dyDescent="0.3">
      <c r="B30" s="11">
        <v>23</v>
      </c>
      <c r="C30" s="12" t="s">
        <v>59</v>
      </c>
      <c r="D30" s="13" t="s">
        <v>66</v>
      </c>
      <c r="E30" s="21" t="s">
        <v>67</v>
      </c>
      <c r="F30" s="13" t="s">
        <v>21</v>
      </c>
      <c r="G30" s="22">
        <v>0.41666666666666669</v>
      </c>
      <c r="H30" s="22">
        <v>0.66666666666666663</v>
      </c>
      <c r="I30" s="21" t="s">
        <v>29</v>
      </c>
      <c r="J30" s="13">
        <v>1</v>
      </c>
      <c r="K30" s="23">
        <v>6</v>
      </c>
      <c r="L30" s="21">
        <v>2</v>
      </c>
      <c r="M30" s="21"/>
      <c r="N30" s="21">
        <v>2</v>
      </c>
      <c r="O30" s="17">
        <f>K30*(L30+M30+N30)</f>
        <v>24</v>
      </c>
      <c r="P30" s="18">
        <f t="shared" si="1"/>
        <v>24</v>
      </c>
    </row>
    <row r="31" spans="2:16" s="19" customFormat="1" ht="43.5" customHeight="1" x14ac:dyDescent="0.3">
      <c r="B31" s="11">
        <v>24</v>
      </c>
      <c r="C31" s="12" t="s">
        <v>59</v>
      </c>
      <c r="D31" s="13" t="s">
        <v>68</v>
      </c>
      <c r="E31" s="11" t="s">
        <v>69</v>
      </c>
      <c r="F31" s="24" t="s">
        <v>70</v>
      </c>
      <c r="G31" s="24" t="s">
        <v>70</v>
      </c>
      <c r="H31" s="24" t="s">
        <v>70</v>
      </c>
      <c r="I31" s="13" t="s">
        <v>71</v>
      </c>
      <c r="J31" s="13">
        <v>7</v>
      </c>
      <c r="K31" s="24" t="s">
        <v>70</v>
      </c>
      <c r="L31" s="21"/>
      <c r="M31" s="21"/>
      <c r="N31" s="21"/>
      <c r="O31" s="24" t="s">
        <v>70</v>
      </c>
      <c r="P31" s="24" t="s">
        <v>70</v>
      </c>
    </row>
    <row r="32" spans="2:16" s="19" customFormat="1" ht="43.5" customHeight="1" x14ac:dyDescent="0.3">
      <c r="B32" s="11">
        <v>25</v>
      </c>
      <c r="C32" s="12" t="s">
        <v>59</v>
      </c>
      <c r="D32" s="13" t="s">
        <v>72</v>
      </c>
      <c r="E32" s="11" t="s">
        <v>73</v>
      </c>
      <c r="F32" s="24" t="s">
        <v>70</v>
      </c>
      <c r="G32" s="24" t="s">
        <v>70</v>
      </c>
      <c r="H32" s="24" t="s">
        <v>70</v>
      </c>
      <c r="I32" s="13" t="s">
        <v>71</v>
      </c>
      <c r="J32" s="13">
        <v>7</v>
      </c>
      <c r="K32" s="24" t="s">
        <v>70</v>
      </c>
      <c r="L32" s="13">
        <v>2</v>
      </c>
      <c r="M32" s="13"/>
      <c r="N32" s="13">
        <v>2</v>
      </c>
      <c r="O32" s="24" t="s">
        <v>70</v>
      </c>
      <c r="P32" s="24" t="s">
        <v>70</v>
      </c>
    </row>
    <row r="33" spans="2:16" s="19" customFormat="1" ht="43.5" customHeight="1" x14ac:dyDescent="0.3">
      <c r="B33" s="11">
        <v>26</v>
      </c>
      <c r="C33" s="12" t="s">
        <v>59</v>
      </c>
      <c r="D33" s="13" t="s">
        <v>74</v>
      </c>
      <c r="E33" s="25" t="s">
        <v>75</v>
      </c>
      <c r="F33" s="24" t="s">
        <v>70</v>
      </c>
      <c r="G33" s="24" t="s">
        <v>70</v>
      </c>
      <c r="H33" s="24" t="s">
        <v>70</v>
      </c>
      <c r="I33" s="21" t="s">
        <v>76</v>
      </c>
      <c r="J33" s="13">
        <v>6</v>
      </c>
      <c r="K33" s="24" t="s">
        <v>70</v>
      </c>
      <c r="L33" s="21">
        <v>4</v>
      </c>
      <c r="M33" s="21"/>
      <c r="N33" s="21"/>
      <c r="O33" s="24" t="s">
        <v>70</v>
      </c>
      <c r="P33" s="24" t="s">
        <v>70</v>
      </c>
    </row>
    <row r="34" spans="2:16" s="19" customFormat="1" ht="43.5" customHeight="1" x14ac:dyDescent="0.3">
      <c r="B34" s="11">
        <v>27</v>
      </c>
      <c r="C34" s="12" t="s">
        <v>59</v>
      </c>
      <c r="D34" s="13" t="s">
        <v>77</v>
      </c>
      <c r="E34" s="26" t="s">
        <v>78</v>
      </c>
      <c r="F34" s="24" t="s">
        <v>70</v>
      </c>
      <c r="G34" s="24" t="s">
        <v>70</v>
      </c>
      <c r="H34" s="24" t="s">
        <v>70</v>
      </c>
      <c r="I34" s="21" t="s">
        <v>76</v>
      </c>
      <c r="J34" s="13">
        <v>6</v>
      </c>
      <c r="K34" s="24" t="s">
        <v>70</v>
      </c>
      <c r="L34" s="21">
        <v>4</v>
      </c>
      <c r="M34" s="21"/>
      <c r="N34" s="21"/>
      <c r="O34" s="24" t="s">
        <v>70</v>
      </c>
      <c r="P34" s="24" t="s">
        <v>70</v>
      </c>
    </row>
    <row r="35" spans="2:16" s="19" customFormat="1" ht="30.6" customHeight="1" x14ac:dyDescent="0.3">
      <c r="B35" s="11">
        <v>28</v>
      </c>
      <c r="C35" s="12" t="s">
        <v>59</v>
      </c>
      <c r="D35" s="12" t="s">
        <v>79</v>
      </c>
      <c r="E35" s="11" t="s">
        <v>80</v>
      </c>
      <c r="F35" s="11" t="s">
        <v>21</v>
      </c>
      <c r="G35" s="22">
        <v>0.5</v>
      </c>
      <c r="H35" s="22">
        <v>0.83333333333333337</v>
      </c>
      <c r="I35" s="11" t="s">
        <v>22</v>
      </c>
      <c r="J35" s="11">
        <v>5</v>
      </c>
      <c r="K35" s="11">
        <v>8</v>
      </c>
      <c r="L35" s="11">
        <v>4</v>
      </c>
      <c r="M35" s="11"/>
      <c r="N35" s="11"/>
      <c r="O35" s="17">
        <f t="shared" si="0"/>
        <v>32</v>
      </c>
      <c r="P35" s="18">
        <f t="shared" si="1"/>
        <v>160</v>
      </c>
    </row>
    <row r="36" spans="2:16" s="19" customFormat="1" x14ac:dyDescent="0.3">
      <c r="B36" s="11">
        <v>29</v>
      </c>
      <c r="C36" s="12" t="s">
        <v>59</v>
      </c>
      <c r="D36" s="12" t="s">
        <v>81</v>
      </c>
      <c r="E36" s="11" t="s">
        <v>82</v>
      </c>
      <c r="F36" s="11" t="s">
        <v>21</v>
      </c>
      <c r="G36" s="22">
        <v>0.29166666666666669</v>
      </c>
      <c r="H36" s="22">
        <v>0.54166666666666663</v>
      </c>
      <c r="I36" s="11" t="s">
        <v>22</v>
      </c>
      <c r="J36" s="11">
        <v>5</v>
      </c>
      <c r="K36" s="11">
        <v>6</v>
      </c>
      <c r="L36" s="11"/>
      <c r="M36" s="11"/>
      <c r="N36" s="11">
        <v>1</v>
      </c>
      <c r="O36" s="17">
        <f t="shared" si="0"/>
        <v>6</v>
      </c>
      <c r="P36" s="18">
        <f t="shared" si="1"/>
        <v>30</v>
      </c>
    </row>
    <row r="37" spans="2:16" s="19" customFormat="1" x14ac:dyDescent="0.3">
      <c r="B37" s="11">
        <v>30</v>
      </c>
      <c r="C37" s="12" t="s">
        <v>59</v>
      </c>
      <c r="D37" s="12" t="s">
        <v>81</v>
      </c>
      <c r="E37" s="11" t="s">
        <v>82</v>
      </c>
      <c r="F37" s="11" t="s">
        <v>21</v>
      </c>
      <c r="G37" s="22">
        <v>0.54166666666666663</v>
      </c>
      <c r="H37" s="22">
        <v>0.79166666666666663</v>
      </c>
      <c r="I37" s="11" t="s">
        <v>22</v>
      </c>
      <c r="J37" s="11">
        <v>5</v>
      </c>
      <c r="K37" s="11">
        <v>6</v>
      </c>
      <c r="L37" s="11"/>
      <c r="M37" s="11"/>
      <c r="N37" s="11">
        <v>1</v>
      </c>
      <c r="O37" s="17">
        <f t="shared" si="0"/>
        <v>6</v>
      </c>
      <c r="P37" s="18">
        <f t="shared" si="1"/>
        <v>30</v>
      </c>
    </row>
    <row r="38" spans="2:16" s="19" customFormat="1" x14ac:dyDescent="0.3">
      <c r="B38" s="11">
        <v>31</v>
      </c>
      <c r="C38" s="12" t="s">
        <v>59</v>
      </c>
      <c r="D38" s="12" t="s">
        <v>83</v>
      </c>
      <c r="E38" s="11" t="s">
        <v>84</v>
      </c>
      <c r="F38" s="11" t="s">
        <v>21</v>
      </c>
      <c r="G38" s="22">
        <v>0.54166666666666663</v>
      </c>
      <c r="H38" s="22">
        <v>0.875</v>
      </c>
      <c r="I38" s="11" t="s">
        <v>22</v>
      </c>
      <c r="J38" s="11">
        <v>5</v>
      </c>
      <c r="K38" s="24" t="s">
        <v>70</v>
      </c>
      <c r="L38" s="11">
        <v>4</v>
      </c>
      <c r="M38" s="11">
        <v>2</v>
      </c>
      <c r="N38" s="11"/>
      <c r="O38" s="24" t="s">
        <v>70</v>
      </c>
      <c r="P38" s="24" t="s">
        <v>70</v>
      </c>
    </row>
  </sheetData>
  <sheetProtection algorithmName="SHA-512" hashValue="JGZpeFg5Xp7L79BaF9jLNu7HxWq0rVs5yiw45djdBsyur27yCo1IAflMPvyQG6tME7vJSUbSqlObJjwYZ9xTHg==" saltValue="qjB/HzPf2Qg9ybp37Bb9bg==" spinCount="100000" sheet="1" objects="1" scenarios="1" formatColumns="0" formatRows="0"/>
  <autoFilter ref="B7:U38" xr:uid="{00000000-0009-0000-0000-000000000000}"/>
  <mergeCells count="4">
    <mergeCell ref="B2:P2"/>
    <mergeCell ref="B3:P3"/>
    <mergeCell ref="B4:P4"/>
    <mergeCell ref="B5:P5"/>
  </mergeCells>
  <pageMargins left="0.7" right="0.7" top="0.75" bottom="0.75" header="0.3" footer="0.3"/>
  <pageSetup scale="5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Asset Class A (DPR)</vt:lpstr>
      <vt:lpstr>'Asset Class A (DPR)'!Print_Area</vt:lpstr>
      <vt:lpstr>'Asset Class A (DPR)'!Print_Titles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dcterms:created xsi:type="dcterms:W3CDTF">2023-03-03T23:20:58Z</dcterms:created>
  <dcterms:modified xsi:type="dcterms:W3CDTF">2023-03-03T23:42:24Z</dcterms:modified>
</cp:coreProperties>
</file>