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defaultThemeVersion="124226"/>
  <bookViews>
    <workbookView xWindow="240" yWindow="225" windowWidth="14880" windowHeight="7050" activeTab="1"/>
  </bookViews>
  <sheets>
    <sheet name="Instructions" sheetId="6" r:id="rId1"/>
    <sheet name="Summary Progress Cover Sheet" sheetId="5" r:id="rId2"/>
    <sheet name="Pay Request Form" sheetId="4" r:id="rId3"/>
  </sheets>
  <definedNames>
    <definedName name="_xlnm._FilterDatabase" localSheetId="2" hidden="1">'Pay Request Form'!$B$6:$Q$6</definedName>
    <definedName name="_xlnm.Print_Area" localSheetId="0">Instructions!$A$1:$K$31</definedName>
    <definedName name="_xlnm.Print_Area" localSheetId="2">'Pay Request Form'!$A$7:$S$102</definedName>
    <definedName name="_xlnm.Print_Area" localSheetId="1">'Summary Progress Cover Sheet'!$A$1:$J$46</definedName>
    <definedName name="_xlnm.Print_Titles" localSheetId="2">'Pay Request Form'!$1:$6</definedName>
    <definedName name="sheet1" localSheetId="2">'Pay Request Form'!$B$6:$Q$6</definedName>
    <definedName name="sheet1">#REF!</definedName>
  </definedNames>
  <calcPr calcId="145621"/>
</workbook>
</file>

<file path=xl/calcChain.xml><?xml version="1.0" encoding="utf-8"?>
<calcChain xmlns="http://schemas.openxmlformats.org/spreadsheetml/2006/main">
  <c r="K7" i="4" l="1"/>
  <c r="K8" i="4"/>
  <c r="K9" i="4"/>
  <c r="K10" i="4"/>
  <c r="K11" i="4"/>
  <c r="K12" i="4"/>
  <c r="K13" i="4"/>
  <c r="K14" i="4"/>
  <c r="K15" i="4"/>
  <c r="K16" i="4"/>
  <c r="K1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7" i="4"/>
  <c r="O98" i="4" l="1"/>
  <c r="O94" i="4"/>
  <c r="O90" i="4"/>
  <c r="O86" i="4"/>
  <c r="O82" i="4"/>
  <c r="O78" i="4"/>
  <c r="O74" i="4"/>
  <c r="O70" i="4"/>
  <c r="O66" i="4"/>
  <c r="O62" i="4"/>
  <c r="O58" i="4"/>
  <c r="O54" i="4"/>
  <c r="O50" i="4"/>
  <c r="O46" i="4"/>
  <c r="O42" i="4"/>
  <c r="O38" i="4"/>
  <c r="O34" i="4"/>
  <c r="O30" i="4"/>
  <c r="O26" i="4"/>
  <c r="O22" i="4"/>
  <c r="O18" i="4"/>
  <c r="O14"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J8" i="4"/>
  <c r="M8" i="4" s="1"/>
  <c r="J9" i="4"/>
  <c r="O9" i="4" s="1"/>
  <c r="J10" i="4"/>
  <c r="O10" i="4" s="1"/>
  <c r="J11" i="4"/>
  <c r="M11" i="4" s="1"/>
  <c r="J12" i="4"/>
  <c r="O12" i="4" s="1"/>
  <c r="J13" i="4"/>
  <c r="O13" i="4" s="1"/>
  <c r="J14" i="4"/>
  <c r="M14" i="4" s="1"/>
  <c r="J15" i="4"/>
  <c r="M15" i="4" s="1"/>
  <c r="J16" i="4"/>
  <c r="M16" i="4" s="1"/>
  <c r="J17" i="4"/>
  <c r="O17" i="4" s="1"/>
  <c r="J18" i="4"/>
  <c r="M18" i="4" s="1"/>
  <c r="J19" i="4"/>
  <c r="M19" i="4" s="1"/>
  <c r="J20" i="4"/>
  <c r="O20" i="4" s="1"/>
  <c r="J21" i="4"/>
  <c r="O21" i="4" s="1"/>
  <c r="J22" i="4"/>
  <c r="M22" i="4" s="1"/>
  <c r="J23" i="4"/>
  <c r="M23" i="4" s="1"/>
  <c r="J24" i="4"/>
  <c r="M24" i="4" s="1"/>
  <c r="J25" i="4"/>
  <c r="O25" i="4" s="1"/>
  <c r="J26" i="4"/>
  <c r="M26" i="4" s="1"/>
  <c r="J27" i="4"/>
  <c r="M27" i="4" s="1"/>
  <c r="J28" i="4"/>
  <c r="M28" i="4" s="1"/>
  <c r="J29" i="4"/>
  <c r="O29" i="4" s="1"/>
  <c r="J30" i="4"/>
  <c r="M30" i="4" s="1"/>
  <c r="J31" i="4"/>
  <c r="M31" i="4" s="1"/>
  <c r="J32" i="4"/>
  <c r="M32" i="4" s="1"/>
  <c r="J33" i="4"/>
  <c r="O33" i="4" s="1"/>
  <c r="J34" i="4"/>
  <c r="M34" i="4" s="1"/>
  <c r="J35" i="4"/>
  <c r="M35" i="4" s="1"/>
  <c r="J36" i="4"/>
  <c r="M36" i="4" s="1"/>
  <c r="J37" i="4"/>
  <c r="O37" i="4" s="1"/>
  <c r="J38" i="4"/>
  <c r="M38" i="4" s="1"/>
  <c r="J39" i="4"/>
  <c r="M39" i="4" s="1"/>
  <c r="J40" i="4"/>
  <c r="M40" i="4" s="1"/>
  <c r="J41" i="4"/>
  <c r="O41" i="4" s="1"/>
  <c r="J42" i="4"/>
  <c r="M42" i="4" s="1"/>
  <c r="J43" i="4"/>
  <c r="M43" i="4" s="1"/>
  <c r="J44" i="4"/>
  <c r="M44" i="4" s="1"/>
  <c r="J45" i="4"/>
  <c r="O45" i="4" s="1"/>
  <c r="J46" i="4"/>
  <c r="M46" i="4" s="1"/>
  <c r="J47" i="4"/>
  <c r="M47" i="4" s="1"/>
  <c r="J48" i="4"/>
  <c r="M48" i="4" s="1"/>
  <c r="J49" i="4"/>
  <c r="O49" i="4" s="1"/>
  <c r="J50" i="4"/>
  <c r="M50" i="4" s="1"/>
  <c r="J51" i="4"/>
  <c r="M51" i="4" s="1"/>
  <c r="J52" i="4"/>
  <c r="M52" i="4" s="1"/>
  <c r="J53" i="4"/>
  <c r="O53" i="4" s="1"/>
  <c r="J54" i="4"/>
  <c r="M54" i="4" s="1"/>
  <c r="J55" i="4"/>
  <c r="M55" i="4" s="1"/>
  <c r="J56" i="4"/>
  <c r="O56" i="4" s="1"/>
  <c r="J57" i="4"/>
  <c r="O57" i="4" s="1"/>
  <c r="J58" i="4"/>
  <c r="M58" i="4" s="1"/>
  <c r="J59" i="4"/>
  <c r="M59" i="4" s="1"/>
  <c r="J60" i="4"/>
  <c r="M60" i="4" s="1"/>
  <c r="J61" i="4"/>
  <c r="O61" i="4" s="1"/>
  <c r="J62" i="4"/>
  <c r="M62" i="4" s="1"/>
  <c r="J63" i="4"/>
  <c r="M63" i="4" s="1"/>
  <c r="J64" i="4"/>
  <c r="O64" i="4" s="1"/>
  <c r="J65" i="4"/>
  <c r="O65" i="4" s="1"/>
  <c r="J66" i="4"/>
  <c r="M66" i="4" s="1"/>
  <c r="J67" i="4"/>
  <c r="M67" i="4" s="1"/>
  <c r="J68" i="4"/>
  <c r="M68" i="4" s="1"/>
  <c r="J69" i="4"/>
  <c r="O69" i="4" s="1"/>
  <c r="J70" i="4"/>
  <c r="M70" i="4" s="1"/>
  <c r="J71" i="4"/>
  <c r="M71" i="4" s="1"/>
  <c r="J72" i="4"/>
  <c r="O72" i="4" s="1"/>
  <c r="J73" i="4"/>
  <c r="O73" i="4" s="1"/>
  <c r="J74" i="4"/>
  <c r="M74" i="4" s="1"/>
  <c r="J75" i="4"/>
  <c r="M75" i="4" s="1"/>
  <c r="J76" i="4"/>
  <c r="M76" i="4" s="1"/>
  <c r="J77" i="4"/>
  <c r="O77" i="4" s="1"/>
  <c r="J78" i="4"/>
  <c r="M78" i="4" s="1"/>
  <c r="J79" i="4"/>
  <c r="M79" i="4" s="1"/>
  <c r="J80" i="4"/>
  <c r="O80" i="4" s="1"/>
  <c r="J81" i="4"/>
  <c r="O81" i="4" s="1"/>
  <c r="J82" i="4"/>
  <c r="M82" i="4" s="1"/>
  <c r="J83" i="4"/>
  <c r="M83" i="4" s="1"/>
  <c r="J84" i="4"/>
  <c r="O84" i="4" s="1"/>
  <c r="J85" i="4"/>
  <c r="O85" i="4" s="1"/>
  <c r="J86" i="4"/>
  <c r="M86" i="4" s="1"/>
  <c r="J87" i="4"/>
  <c r="M87" i="4" s="1"/>
  <c r="J88" i="4"/>
  <c r="O88" i="4" s="1"/>
  <c r="J89" i="4"/>
  <c r="O89" i="4" s="1"/>
  <c r="J90" i="4"/>
  <c r="M90" i="4" s="1"/>
  <c r="J91" i="4"/>
  <c r="M91" i="4" s="1"/>
  <c r="J92" i="4"/>
  <c r="O92" i="4" s="1"/>
  <c r="J93" i="4"/>
  <c r="O93" i="4" s="1"/>
  <c r="J94" i="4"/>
  <c r="M94" i="4" s="1"/>
  <c r="J95" i="4"/>
  <c r="M95" i="4" s="1"/>
  <c r="J96" i="4"/>
  <c r="M96" i="4" s="1"/>
  <c r="J97" i="4"/>
  <c r="O97" i="4" s="1"/>
  <c r="J98" i="4"/>
  <c r="M98" i="4" s="1"/>
  <c r="J99" i="4"/>
  <c r="M99" i="4" s="1"/>
  <c r="J100" i="4"/>
  <c r="O100" i="4" s="1"/>
  <c r="J101" i="4"/>
  <c r="O101" i="4" s="1"/>
  <c r="M12" i="4" l="1"/>
  <c r="M20" i="4"/>
  <c r="M56" i="4"/>
  <c r="M64" i="4"/>
  <c r="M72" i="4"/>
  <c r="M80" i="4"/>
  <c r="M84" i="4"/>
  <c r="M88" i="4"/>
  <c r="M92" i="4"/>
  <c r="M100" i="4"/>
  <c r="O16" i="4"/>
  <c r="O24" i="4"/>
  <c r="O28" i="4"/>
  <c r="O32" i="4"/>
  <c r="O36" i="4"/>
  <c r="O40" i="4"/>
  <c r="O44" i="4"/>
  <c r="O48" i="4"/>
  <c r="O52" i="4"/>
  <c r="O60" i="4"/>
  <c r="O68" i="4"/>
  <c r="O76" i="4"/>
  <c r="O96" i="4"/>
  <c r="M9" i="4"/>
  <c r="O11" i="4"/>
  <c r="M13" i="4"/>
  <c r="O15" i="4"/>
  <c r="M17" i="4"/>
  <c r="O19" i="4"/>
  <c r="M21" i="4"/>
  <c r="O23" i="4"/>
  <c r="M25" i="4"/>
  <c r="O27" i="4"/>
  <c r="M29" i="4"/>
  <c r="O31" i="4"/>
  <c r="M33" i="4"/>
  <c r="O35" i="4"/>
  <c r="M37" i="4"/>
  <c r="O39" i="4"/>
  <c r="M41" i="4"/>
  <c r="O43" i="4"/>
  <c r="M45" i="4"/>
  <c r="O47" i="4"/>
  <c r="M49" i="4"/>
  <c r="O51" i="4"/>
  <c r="M53" i="4"/>
  <c r="O55" i="4"/>
  <c r="M57" i="4"/>
  <c r="O59" i="4"/>
  <c r="M61" i="4"/>
  <c r="O63" i="4"/>
  <c r="M65" i="4"/>
  <c r="O67" i="4"/>
  <c r="M69" i="4"/>
  <c r="O71" i="4"/>
  <c r="M73" i="4"/>
  <c r="O75" i="4"/>
  <c r="M77" i="4"/>
  <c r="O79" i="4"/>
  <c r="M81" i="4"/>
  <c r="O83" i="4"/>
  <c r="M85" i="4"/>
  <c r="O87" i="4"/>
  <c r="M89" i="4"/>
  <c r="O91" i="4"/>
  <c r="M93" i="4"/>
  <c r="O95" i="4"/>
  <c r="M97" i="4"/>
  <c r="O99" i="4"/>
  <c r="M101" i="4"/>
  <c r="M10" i="4"/>
  <c r="O8" i="4"/>
  <c r="C4" i="4"/>
  <c r="C3" i="4"/>
  <c r="C2" i="4"/>
  <c r="C1" i="4"/>
  <c r="E23" i="5"/>
  <c r="E22" i="5"/>
  <c r="J7" i="4"/>
  <c r="M7" i="4" s="1"/>
  <c r="I24" i="5" l="1"/>
  <c r="I102" i="4"/>
  <c r="H102" i="4"/>
  <c r="G102" i="4"/>
  <c r="F102" i="4"/>
  <c r="O7" i="4"/>
  <c r="S102" i="4" l="1"/>
  <c r="J102" i="4"/>
  <c r="I25" i="5" s="1"/>
  <c r="N102" i="4" l="1"/>
  <c r="D25" i="5"/>
  <c r="K102" i="4"/>
  <c r="D30" i="5"/>
  <c r="O102" i="4"/>
  <c r="I30" i="5" s="1"/>
  <c r="M102" i="4"/>
  <c r="I26" i="5" s="1"/>
  <c r="D26" i="5" s="1"/>
  <c r="I28" i="5" l="1"/>
</calcChain>
</file>

<file path=xl/sharedStrings.xml><?xml version="1.0" encoding="utf-8"?>
<sst xmlns="http://schemas.openxmlformats.org/spreadsheetml/2006/main" count="125" uniqueCount="110">
  <si>
    <t>Project Name:</t>
  </si>
  <si>
    <t>Contract #:</t>
  </si>
  <si>
    <t>Contractor:</t>
  </si>
  <si>
    <t>Contract Amount</t>
  </si>
  <si>
    <t>Percent Complete</t>
  </si>
  <si>
    <t>Work This Invoice Value</t>
  </si>
  <si>
    <t>Stored Material Value</t>
  </si>
  <si>
    <t>Previous Work Value</t>
  </si>
  <si>
    <t>Total Complete Value</t>
  </si>
  <si>
    <t>General Retainage Percent</t>
  </si>
  <si>
    <t>General Retainage Value</t>
  </si>
  <si>
    <t>Net Current Due</t>
  </si>
  <si>
    <t>Balance To Complete Value</t>
  </si>
  <si>
    <t>Total</t>
  </si>
  <si>
    <t xml:space="preserve">Description </t>
  </si>
  <si>
    <t>CBE Firm Name</t>
  </si>
  <si>
    <t>By:</t>
  </si>
  <si>
    <t>DC CERTIFICATE: I certify that o the best of my knowledge and belief, this requisition is a true and correct statement of work performed and materials supplied by the contractor and that the work and materials comply with the requirements of the contract. I also certify that all of the required certified payroll affidavits have been received.</t>
  </si>
  <si>
    <t>1. Original Contract Amount</t>
  </si>
  <si>
    <t>2. Net Amount of Change Orders Approved</t>
  </si>
  <si>
    <t>3. Total Contract Amount To Date (1+2)</t>
  </si>
  <si>
    <t xml:space="preserve">TOTAL AMOUNT DUE THIS PAYMENT </t>
  </si>
  <si>
    <t>PROGRESS PAYMENT REQUEST FORM</t>
  </si>
  <si>
    <t>FOR WORK PERFORMED</t>
  </si>
  <si>
    <r>
      <rPr>
        <b/>
        <sz val="9"/>
        <rFont val="Arial"/>
        <family val="2"/>
      </rPr>
      <t>CONTRACTOR'S (GC) CERTIFICATE</t>
    </r>
    <r>
      <rPr>
        <sz val="9"/>
        <rFont val="Arial"/>
        <family val="2"/>
      </rPr>
      <t>: I Certify that all items, quantities and prices of work and material shown in the application for payment are correct to the best of my knowledge and belief and have been completed in accordance with the Contract Documents.                                                                                                        ARCHITECT'S (A/E) / CONSTRUCTION MANAGER (CM) CERTIFICATE: In accordance with the Contract Documents, based on site observation and data comprising this application, the A/E / CM certifies to the owner to the best of the A/E / CM's knowledge, information and belief the work has progressed as indicated, the quality of the work is in accordance with Contract Documents, and the contractor is entitled to payment of the AMOUNT CERTIFIED.                                                                                                                                                                                                                                                                  
CERTIFICATION OF TIMELY PAYMENTS TO SUBCONTRACTORS AND SUPPLIES: I will make timely payments from the proceeds of this payment to all subcontractors and suppliers in accordance with my contractual arrangements with them. I have made payment from proceeds of prior payments to all subcontractors and suppliers in accordance with my contractual arrangements with them.</t>
    </r>
  </si>
  <si>
    <t>Billing Start:</t>
  </si>
  <si>
    <t>Billing End:</t>
  </si>
  <si>
    <t>Division</t>
  </si>
  <si>
    <t xml:space="preserve">Vendor Invoice #:  </t>
  </si>
  <si>
    <t xml:space="preserve">Contract #: </t>
  </si>
  <si>
    <t>Purchase Order #:</t>
  </si>
  <si>
    <t>Printed name</t>
  </si>
  <si>
    <t>Vendor Signature</t>
  </si>
  <si>
    <t>Title</t>
  </si>
  <si>
    <t>Date</t>
  </si>
  <si>
    <t>Project Manager</t>
  </si>
  <si>
    <t>Cluster Leader</t>
  </si>
  <si>
    <t>Deputy Director</t>
  </si>
  <si>
    <t>Balance to Finish</t>
  </si>
  <si>
    <t>4. Total Amount Completed  %</t>
  </si>
  <si>
    <t>6.Less Previous Payments</t>
  </si>
  <si>
    <t xml:space="preserve">5.Retainage: </t>
  </si>
  <si>
    <t>Date Submitted:</t>
  </si>
  <si>
    <t>Instructions to Contractors</t>
  </si>
  <si>
    <t>Summary Progress Cover Sheet</t>
  </si>
  <si>
    <t>Billing Start and End Dates</t>
  </si>
  <si>
    <t>Date Submitted</t>
  </si>
  <si>
    <t>Contract #</t>
  </si>
  <si>
    <t>Project Name</t>
  </si>
  <si>
    <t>Contractor</t>
  </si>
  <si>
    <t xml:space="preserve">Vendor Invoice # </t>
  </si>
  <si>
    <t>Contract Start &amp; End Dates</t>
  </si>
  <si>
    <t>Contract Start Date:</t>
  </si>
  <si>
    <t>Contract Completion Date:</t>
  </si>
  <si>
    <t>Pay Request Form</t>
  </si>
  <si>
    <t>Contractors are to complete columns highlighted in yellow.</t>
  </si>
  <si>
    <t>Contractors are to complete fields highlighed in yellow.</t>
  </si>
  <si>
    <t xml:space="preserve">CO#/ Mod# </t>
  </si>
  <si>
    <t>This field distinguishes items not in the original contract.</t>
  </si>
  <si>
    <t>CO#/ Mod# (drop-down menu provided)</t>
  </si>
  <si>
    <t>Division (drop-down menu provided)</t>
  </si>
  <si>
    <t>This field is used for contracts requiring CBE participation.</t>
  </si>
  <si>
    <t>Enter the General retainage amount for each line used.  If a specific dollar amount has been determined, back into the percentage.</t>
  </si>
  <si>
    <t>1 - General Requirements</t>
  </si>
  <si>
    <t>2 - Existing Conditions</t>
  </si>
  <si>
    <t>3 - Concrete</t>
  </si>
  <si>
    <t>4 - Masonry</t>
  </si>
  <si>
    <t>5 - Metals</t>
  </si>
  <si>
    <t>6 - Woods, Plastics, Composites</t>
  </si>
  <si>
    <t>7 - Thermal and Moisture Protection</t>
  </si>
  <si>
    <t>8 - Openings</t>
  </si>
  <si>
    <t>9 - Finishes</t>
  </si>
  <si>
    <t>10 - Specialties</t>
  </si>
  <si>
    <t>11 - Equipment</t>
  </si>
  <si>
    <t>12 - Furnishings</t>
  </si>
  <si>
    <t>13 - Special Construction</t>
  </si>
  <si>
    <t>14 - Conveying Equipment</t>
  </si>
  <si>
    <t>21 - Fire Suppression</t>
  </si>
  <si>
    <t>22 - Plumbing</t>
  </si>
  <si>
    <t>23 - Heating, Ventilating, and Air Conditioning</t>
  </si>
  <si>
    <t>25 - Integration Automation</t>
  </si>
  <si>
    <t>26 - Electrical</t>
  </si>
  <si>
    <t>27 - Communications</t>
  </si>
  <si>
    <t>28 - Electronic Safety and Security</t>
  </si>
  <si>
    <t>31 - Earthwork</t>
  </si>
  <si>
    <t>32 - Exterior Improvements</t>
  </si>
  <si>
    <t>33 - Utilities</t>
  </si>
  <si>
    <t>34 - Transportation</t>
  </si>
  <si>
    <t>35 - Waterway and Marine Construction</t>
  </si>
  <si>
    <t>40 - Process Integration</t>
  </si>
  <si>
    <t>41 - Material Processing and Handling Equipment</t>
  </si>
  <si>
    <t>42 - Process Heating, Cooling, and Drying Equipment</t>
  </si>
  <si>
    <t>43 - Process Gas &amp; Liquid Handling, Purification, &amp; Storage Equipment</t>
  </si>
  <si>
    <t>44 - Pollution Control Equipment</t>
  </si>
  <si>
    <t>45 - Industry | Specific Manufacturing Equipment</t>
  </si>
  <si>
    <t>48 - Electrical Power Generation</t>
  </si>
  <si>
    <t>50 - Site Construction</t>
  </si>
  <si>
    <t>51 - Wood and Plastics</t>
  </si>
  <si>
    <t>52 - Doors and Windows</t>
  </si>
  <si>
    <t>53 - Conveying Systems</t>
  </si>
  <si>
    <t>54 - Mechanical</t>
  </si>
  <si>
    <t>General Contractor</t>
  </si>
  <si>
    <t>Architect/Engineer</t>
  </si>
  <si>
    <t>Construction Manager</t>
  </si>
  <si>
    <t>This worksheet contains formulas that calculate the appropriate amount due for work performed.  To ensure the prompt payment of invoices, contractors are advised not to alter fields containing formulas.  Errors in the calculations of the amount due will result in submissions being rejected resulting in a delay of payment.</t>
  </si>
  <si>
    <t>Complete this column for the release of retainage only.  Do not include this column in the printing of the Pay Request.</t>
  </si>
  <si>
    <t>Retainage Released</t>
  </si>
  <si>
    <t>CBE
Work This Invoice Value</t>
  </si>
  <si>
    <t>CBE
Firm Name</t>
  </si>
  <si>
    <t>Program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</si>
</sst>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0.0%"/>
    <numFmt numFmtId="165" formatCode="[$-409]mmmm\ d\,\ yyyy;@"/>
  </numFmts>
  <fonts count="18" x14ac:knownFonts="1">
    <font>
      <sz val="10"/>
      <name val="MS Sans Serif"/>
      <family val="2"/>
    </font>
    <font>
      <sz val="10"/>
      <name val="MS Sans Serif"/>
      <family val="2"/>
    </font>
    <font>
      <sz val="10"/>
      <name val="Arial Narrow"/>
      <family val="2"/>
    </font>
    <font>
      <b/>
      <sz val="10"/>
      <name val="Arial Narrow"/>
      <family val="2"/>
    </font>
    <font>
      <sz val="9"/>
      <name val="Arial"/>
      <family val="2"/>
    </font>
    <font>
      <sz val="12"/>
      <name val="Arial"/>
      <family val="2"/>
    </font>
    <font>
      <sz val="10"/>
      <name val="Arial"/>
      <family val="2"/>
    </font>
    <font>
      <b/>
      <sz val="10"/>
      <name val="Arial"/>
      <family val="2"/>
    </font>
    <font>
      <b/>
      <sz val="9"/>
      <name val="Arial"/>
      <family val="2"/>
    </font>
    <font>
      <b/>
      <sz val="11"/>
      <name val="Arial"/>
      <family val="2"/>
    </font>
    <font>
      <sz val="11"/>
      <name val="Arial"/>
      <family val="2"/>
    </font>
    <font>
      <b/>
      <sz val="12"/>
      <name val="Arial"/>
      <family val="2"/>
    </font>
    <font>
      <sz val="8"/>
      <name val="Arial"/>
      <family val="2"/>
    </font>
    <font>
      <b/>
      <sz val="10"/>
      <color rgb="FF0000FF"/>
      <name val="Arial"/>
      <family val="2"/>
    </font>
    <font>
      <b/>
      <sz val="10"/>
      <name val="MS Sans Serif"/>
      <family val="2"/>
    </font>
    <font>
      <b/>
      <sz val="12"/>
      <name val="MS Sans Serif"/>
      <family val="2"/>
    </font>
    <font>
      <sz val="8.5"/>
      <name val="MS Sans Serif"/>
      <family val="2"/>
    </font>
    <font>
      <sz val="10"/>
      <color rgb="FF0000FF"/>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3" fontId="6" fillId="0" borderId="0" applyFont="0" applyFill="0" applyBorder="0" applyAlignment="0" applyProtection="0"/>
    <xf numFmtId="0" fontId="6" fillId="0" borderId="0" applyFont="0" applyFill="0" applyBorder="0" applyAlignment="0" applyProtection="0"/>
  </cellStyleXfs>
  <cellXfs count="131">
    <xf numFmtId="0" fontId="0" fillId="0" borderId="0" xfId="0"/>
    <xf numFmtId="7" fontId="6" fillId="0" borderId="2" xfId="3" applyNumberFormat="1" applyFont="1" applyFill="1" applyBorder="1" applyProtection="1"/>
    <xf numFmtId="43" fontId="6" fillId="0" borderId="3" xfId="3" applyNumberFormat="1" applyFont="1" applyBorder="1" applyProtection="1"/>
    <xf numFmtId="0" fontId="6" fillId="5" borderId="2" xfId="3" applyFont="1" applyFill="1" applyBorder="1" applyProtection="1">
      <protection locked="0"/>
    </xf>
    <xf numFmtId="10" fontId="6" fillId="0" borderId="3" xfId="3" applyNumberFormat="1" applyFont="1" applyFill="1" applyBorder="1" applyAlignment="1" applyProtection="1">
      <alignment horizontal="center"/>
    </xf>
    <xf numFmtId="7" fontId="6" fillId="0" borderId="3" xfId="1" applyNumberFormat="1" applyFont="1" applyFill="1" applyBorder="1" applyProtection="1"/>
    <xf numFmtId="7" fontId="11" fillId="0" borderId="5" xfId="3" applyNumberFormat="1" applyFont="1" applyFill="1" applyBorder="1" applyProtection="1"/>
    <xf numFmtId="0" fontId="6" fillId="0" borderId="1" xfId="0" applyNumberFormat="1" applyFont="1" applyBorder="1" applyAlignment="1" applyProtection="1">
      <protection locked="0"/>
    </xf>
    <xf numFmtId="0" fontId="6" fillId="0" borderId="1" xfId="0" applyNumberFormat="1" applyFont="1" applyBorder="1" applyAlignment="1" applyProtection="1">
      <alignment horizontal="left"/>
      <protection locked="0"/>
    </xf>
    <xf numFmtId="0" fontId="6" fillId="0" borderId="1" xfId="0" applyFont="1" applyBorder="1" applyAlignment="1" applyProtection="1">
      <protection locked="0"/>
    </xf>
    <xf numFmtId="43" fontId="6" fillId="0" borderId="1" xfId="1" applyFont="1" applyBorder="1" applyAlignment="1" applyProtection="1">
      <alignment horizontal="center"/>
      <protection locked="0"/>
    </xf>
    <xf numFmtId="43" fontId="6" fillId="0" borderId="1" xfId="1" applyFont="1" applyBorder="1" applyAlignment="1" applyProtection="1">
      <alignment horizontal="center"/>
    </xf>
    <xf numFmtId="10" fontId="6" fillId="2" borderId="1" xfId="2" quotePrefix="1" applyNumberFormat="1" applyFont="1" applyFill="1" applyBorder="1" applyAlignment="1" applyProtection="1">
      <alignment horizontal="center"/>
    </xf>
    <xf numFmtId="43" fontId="6" fillId="0" borderId="1" xfId="1" applyFont="1" applyBorder="1" applyAlignment="1" applyProtection="1"/>
    <xf numFmtId="0" fontId="14" fillId="0" borderId="0" xfId="0" applyFont="1"/>
    <xf numFmtId="0" fontId="16" fillId="0" borderId="0" xfId="0" applyFont="1"/>
    <xf numFmtId="0" fontId="16" fillId="0" borderId="0" xfId="0" applyFont="1" applyAlignment="1">
      <alignment wrapText="1"/>
    </xf>
    <xf numFmtId="0" fontId="16" fillId="0" borderId="0" xfId="0" applyFont="1" applyAlignment="1">
      <alignment vertical="top"/>
    </xf>
    <xf numFmtId="43" fontId="6" fillId="0" borderId="1" xfId="1" applyFont="1" applyFill="1" applyBorder="1" applyAlignment="1" applyProtection="1">
      <alignment horizontal="center"/>
      <protection locked="0"/>
    </xf>
    <xf numFmtId="7" fontId="13" fillId="3" borderId="1" xfId="0" applyNumberFormat="1" applyFont="1" applyFill="1" applyBorder="1" applyAlignment="1" applyProtection="1">
      <alignment horizontal="center"/>
    </xf>
    <xf numFmtId="10" fontId="13" fillId="4" borderId="1" xfId="2" quotePrefix="1" applyNumberFormat="1" applyFont="1" applyFill="1" applyBorder="1" applyAlignment="1" applyProtection="1">
      <alignment horizontal="center"/>
    </xf>
    <xf numFmtId="0" fontId="13" fillId="4" borderId="1" xfId="0" applyFont="1" applyFill="1" applyBorder="1" applyAlignment="1" applyProtection="1">
      <alignment horizontal="center"/>
    </xf>
    <xf numFmtId="43" fontId="13" fillId="3" borderId="1" xfId="1" applyFont="1" applyFill="1" applyBorder="1" applyAlignment="1" applyProtection="1"/>
    <xf numFmtId="165" fontId="6" fillId="7" borderId="2" xfId="3" applyNumberFormat="1" applyFont="1" applyFill="1" applyBorder="1" applyAlignment="1" applyProtection="1">
      <alignment horizontal="center"/>
      <protection locked="0"/>
    </xf>
    <xf numFmtId="43" fontId="6" fillId="0" borderId="1" xfId="1" applyFont="1" applyBorder="1" applyAlignment="1" applyProtection="1">
      <protection locked="0"/>
    </xf>
    <xf numFmtId="0" fontId="6" fillId="7" borderId="1" xfId="0" applyNumberFormat="1" applyFont="1" applyFill="1" applyBorder="1" applyAlignment="1" applyProtection="1">
      <alignment horizontal="center" vertical="top" wrapText="1"/>
    </xf>
    <xf numFmtId="0" fontId="7" fillId="7" borderId="1" xfId="0" quotePrefix="1" applyNumberFormat="1" applyFont="1" applyFill="1" applyBorder="1" applyAlignment="1" applyProtection="1">
      <alignment horizontal="center" vertical="top" wrapText="1"/>
    </xf>
    <xf numFmtId="0" fontId="7" fillId="7" borderId="1" xfId="0" applyNumberFormat="1" applyFont="1" applyFill="1" applyBorder="1" applyAlignment="1" applyProtection="1">
      <alignment horizontal="center" vertical="top" wrapText="1"/>
    </xf>
    <xf numFmtId="0" fontId="7" fillId="0" borderId="1" xfId="0" quotePrefix="1" applyNumberFormat="1" applyFont="1" applyBorder="1" applyAlignment="1" applyProtection="1">
      <alignment horizontal="center" vertical="top" wrapText="1"/>
    </xf>
    <xf numFmtId="0" fontId="7" fillId="2" borderId="1" xfId="0" quotePrefix="1" applyNumberFormat="1" applyFont="1" applyFill="1" applyBorder="1" applyAlignment="1" applyProtection="1">
      <alignment horizontal="center" vertical="top" wrapText="1"/>
    </xf>
    <xf numFmtId="10" fontId="6" fillId="0" borderId="1" xfId="0" applyNumberFormat="1" applyFont="1" applyBorder="1" applyAlignment="1" applyProtection="1">
      <alignment horizontal="center"/>
      <protection locked="0"/>
    </xf>
    <xf numFmtId="0" fontId="13" fillId="3" borderId="1" xfId="0" applyFont="1" applyFill="1" applyBorder="1" applyAlignment="1" applyProtection="1"/>
    <xf numFmtId="0" fontId="13" fillId="3" borderId="1" xfId="0" applyFont="1" applyFill="1" applyBorder="1" applyAlignment="1" applyProtection="1">
      <alignment horizontal="center"/>
    </xf>
    <xf numFmtId="43" fontId="13" fillId="3" borderId="1" xfId="1" applyFont="1" applyFill="1" applyBorder="1" applyAlignment="1" applyProtection="1">
      <alignment horizontal="center"/>
    </xf>
    <xf numFmtId="7" fontId="6" fillId="7" borderId="3" xfId="1" applyNumberFormat="1" applyFont="1" applyFill="1" applyBorder="1" applyProtection="1">
      <protection locked="0"/>
    </xf>
    <xf numFmtId="0" fontId="5" fillId="0" borderId="0" xfId="3" applyFont="1" applyProtection="1"/>
    <xf numFmtId="0" fontId="10" fillId="0" borderId="0" xfId="3" applyFont="1" applyProtection="1"/>
    <xf numFmtId="0" fontId="6" fillId="0" borderId="0" xfId="3" applyFont="1" applyProtection="1"/>
    <xf numFmtId="0" fontId="6" fillId="0" borderId="0" xfId="3" applyProtection="1"/>
    <xf numFmtId="0" fontId="4" fillId="0" borderId="0" xfId="3" applyFont="1" applyProtection="1"/>
    <xf numFmtId="0" fontId="6" fillId="0" borderId="0" xfId="3" applyFont="1" applyBorder="1" applyProtection="1"/>
    <xf numFmtId="0" fontId="6" fillId="0" borderId="0" xfId="3" applyFont="1" applyFill="1" applyBorder="1" applyAlignment="1" applyProtection="1">
      <alignment horizontal="right"/>
    </xf>
    <xf numFmtId="0" fontId="6" fillId="0" borderId="0" xfId="3" applyFont="1" applyFill="1" applyBorder="1" applyAlignment="1" applyProtection="1">
      <alignment horizontal="left"/>
    </xf>
    <xf numFmtId="0" fontId="6" fillId="0" borderId="0" xfId="3" applyFont="1" applyFill="1" applyProtection="1"/>
    <xf numFmtId="0" fontId="6" fillId="0" borderId="0" xfId="3" applyFont="1" applyFill="1" applyBorder="1" applyProtection="1"/>
    <xf numFmtId="0" fontId="6" fillId="0" borderId="0" xfId="3" applyBorder="1" applyProtection="1"/>
    <xf numFmtId="0" fontId="6" fillId="0" borderId="0" xfId="3" applyFont="1" applyFill="1" applyAlignment="1" applyProtection="1">
      <alignment horizontal="right"/>
    </xf>
    <xf numFmtId="0" fontId="6" fillId="0" borderId="0" xfId="3" applyFont="1" applyFill="1" applyAlignment="1" applyProtection="1"/>
    <xf numFmtId="165" fontId="6" fillId="0" borderId="0" xfId="3" applyNumberFormat="1" applyFont="1" applyFill="1" applyBorder="1" applyAlignment="1" applyProtection="1">
      <alignment horizontal="left"/>
    </xf>
    <xf numFmtId="0" fontId="6" fillId="0" borderId="2" xfId="3" applyFont="1" applyBorder="1" applyProtection="1"/>
    <xf numFmtId="7" fontId="6" fillId="0" borderId="2" xfId="4" applyNumberFormat="1" applyFont="1" applyFill="1" applyBorder="1" applyProtection="1"/>
    <xf numFmtId="7" fontId="6" fillId="0" borderId="0" xfId="4" applyNumberFormat="1" applyFont="1" applyFill="1" applyBorder="1" applyProtection="1"/>
    <xf numFmtId="0" fontId="6" fillId="0" borderId="3" xfId="3" applyFont="1" applyBorder="1" applyProtection="1"/>
    <xf numFmtId="7" fontId="6" fillId="0" borderId="3" xfId="4" applyNumberFormat="1" applyFont="1" applyFill="1" applyBorder="1" applyProtection="1"/>
    <xf numFmtId="0" fontId="6" fillId="0" borderId="4" xfId="3" applyFont="1" applyBorder="1" applyProtection="1"/>
    <xf numFmtId="44" fontId="6" fillId="0" borderId="0" xfId="3" applyNumberFormat="1" applyFont="1" applyFill="1" applyBorder="1" applyProtection="1"/>
    <xf numFmtId="0" fontId="6" fillId="0" borderId="3" xfId="3" applyFont="1" applyFill="1" applyBorder="1" applyProtection="1"/>
    <xf numFmtId="0" fontId="11" fillId="0" borderId="0" xfId="3" applyFont="1" applyProtection="1"/>
    <xf numFmtId="0" fontId="7" fillId="0" borderId="0" xfId="3" applyFont="1" applyProtection="1"/>
    <xf numFmtId="0" fontId="7" fillId="0" borderId="0" xfId="3" applyFont="1" applyFill="1" applyBorder="1" applyProtection="1"/>
    <xf numFmtId="0" fontId="7" fillId="0" borderId="0" xfId="3" applyFont="1" applyBorder="1" applyProtection="1"/>
    <xf numFmtId="0" fontId="7" fillId="0" borderId="2" xfId="3" applyFont="1" applyBorder="1" applyProtection="1"/>
    <xf numFmtId="7" fontId="7" fillId="0" borderId="2" xfId="3" applyNumberFormat="1" applyFont="1" applyFill="1" applyBorder="1" applyProtection="1"/>
    <xf numFmtId="164" fontId="6" fillId="0" borderId="0" xfId="2" applyNumberFormat="1" applyFont="1" applyProtection="1"/>
    <xf numFmtId="10" fontId="6" fillId="0" borderId="0" xfId="3" applyNumberFormat="1" applyFill="1" applyBorder="1" applyAlignment="1" applyProtection="1">
      <alignment horizontal="left"/>
    </xf>
    <xf numFmtId="0" fontId="12" fillId="0" borderId="0" xfId="3" applyFont="1" applyBorder="1" applyProtection="1"/>
    <xf numFmtId="43" fontId="9" fillId="0" borderId="0" xfId="3" applyNumberFormat="1" applyFont="1" applyProtection="1"/>
    <xf numFmtId="7" fontId="4" fillId="0" borderId="0" xfId="3" applyNumberFormat="1" applyFont="1" applyProtection="1"/>
    <xf numFmtId="0" fontId="4" fillId="0" borderId="0" xfId="3" applyFont="1" applyAlignment="1" applyProtection="1">
      <alignment horizontal="left" wrapText="1"/>
    </xf>
    <xf numFmtId="0" fontId="6" fillId="0" borderId="0" xfId="3" applyFont="1" applyAlignment="1" applyProtection="1">
      <alignment horizontal="center"/>
    </xf>
    <xf numFmtId="0" fontId="6" fillId="6" borderId="0" xfId="3" applyFill="1" applyBorder="1" applyAlignment="1" applyProtection="1"/>
    <xf numFmtId="0" fontId="6" fillId="6" borderId="0" xfId="3" applyFill="1" applyBorder="1" applyAlignment="1" applyProtection="1">
      <alignment horizontal="left"/>
    </xf>
    <xf numFmtId="0" fontId="6" fillId="0" borderId="0" xfId="3" applyBorder="1" applyAlignment="1" applyProtection="1"/>
    <xf numFmtId="0" fontId="6" fillId="6" borderId="0" xfId="3" applyFont="1" applyFill="1" applyBorder="1" applyProtection="1"/>
    <xf numFmtId="0" fontId="6" fillId="6" borderId="0" xfId="3" applyFill="1" applyBorder="1" applyAlignment="1" applyProtection="1">
      <alignment horizontal="center"/>
    </xf>
    <xf numFmtId="0" fontId="6" fillId="6" borderId="0" xfId="3" applyFill="1" applyBorder="1" applyProtection="1"/>
    <xf numFmtId="0" fontId="4" fillId="0" borderId="0" xfId="3" applyFont="1" applyBorder="1" applyProtection="1"/>
    <xf numFmtId="0" fontId="2" fillId="0" borderId="0" xfId="0" applyFont="1" applyAlignment="1" applyProtection="1"/>
    <xf numFmtId="0" fontId="6" fillId="0" borderId="0" xfId="0" applyFont="1" applyBorder="1" applyAlignment="1" applyProtection="1">
      <alignment horizontal="right"/>
    </xf>
    <xf numFmtId="165" fontId="6" fillId="0" borderId="2" xfId="0" applyNumberFormat="1" applyFont="1" applyBorder="1" applyAlignment="1" applyProtection="1"/>
    <xf numFmtId="0" fontId="6" fillId="0" borderId="0" xfId="0" applyFont="1" applyAlignment="1" applyProtection="1">
      <alignment vertical="center" textRotation="90"/>
    </xf>
    <xf numFmtId="0" fontId="0" fillId="0" borderId="0" xfId="0" applyAlignment="1" applyProtection="1"/>
    <xf numFmtId="0" fontId="6" fillId="0" borderId="0" xfId="0" applyFont="1" applyBorder="1" applyAlignment="1" applyProtection="1"/>
    <xf numFmtId="0" fontId="2" fillId="0" borderId="0" xfId="0" applyFont="1" applyBorder="1" applyAlignment="1" applyProtection="1"/>
    <xf numFmtId="0" fontId="2" fillId="0" borderId="0" xfId="0" applyFont="1" applyBorder="1" applyAlignment="1" applyProtection="1">
      <alignment horizontal="center"/>
    </xf>
    <xf numFmtId="0" fontId="6" fillId="0" borderId="0" xfId="0" applyFont="1" applyAlignment="1" applyProtection="1"/>
    <xf numFmtId="0" fontId="6" fillId="0" borderId="2" xfId="0" applyFont="1" applyBorder="1" applyAlignment="1" applyProtection="1"/>
    <xf numFmtId="0" fontId="6" fillId="0" borderId="0" xfId="0" applyFont="1" applyAlignment="1" applyProtection="1">
      <alignment horizontal="right"/>
    </xf>
    <xf numFmtId="0" fontId="6" fillId="0" borderId="3" xfId="0" applyFont="1" applyBorder="1" applyAlignment="1" applyProtection="1"/>
    <xf numFmtId="0" fontId="6" fillId="0" borderId="0" xfId="0" applyFont="1" applyBorder="1" applyAlignment="1" applyProtection="1">
      <alignment horizontal="center"/>
    </xf>
    <xf numFmtId="0" fontId="3" fillId="0" borderId="0" xfId="0" applyFont="1" applyAlignment="1" applyProtection="1"/>
    <xf numFmtId="0" fontId="13" fillId="0" borderId="0" xfId="0" applyFont="1" applyFill="1" applyAlignment="1" applyProtection="1"/>
    <xf numFmtId="43" fontId="2" fillId="0" borderId="0" xfId="0" applyNumberFormat="1" applyFont="1" applyBorder="1" applyAlignment="1" applyProtection="1"/>
    <xf numFmtId="43" fontId="2" fillId="0" borderId="0" xfId="1" applyFont="1" applyBorder="1" applyAlignment="1" applyProtection="1">
      <alignment horizontal="center"/>
    </xf>
    <xf numFmtId="0" fontId="0" fillId="0" borderId="0" xfId="0" applyBorder="1" applyAlignment="1" applyProtection="1"/>
    <xf numFmtId="43" fontId="6" fillId="0" borderId="1" xfId="1" applyFont="1" applyFill="1" applyBorder="1" applyAlignment="1" applyProtection="1">
      <alignment horizontal="center"/>
    </xf>
    <xf numFmtId="10" fontId="6" fillId="0" borderId="1" xfId="0" applyNumberFormat="1" applyFont="1" applyFill="1" applyBorder="1" applyAlignment="1" applyProtection="1">
      <alignment horizontal="center"/>
      <protection locked="0"/>
    </xf>
    <xf numFmtId="43" fontId="6" fillId="0" borderId="1" xfId="1" applyFont="1" applyFill="1" applyBorder="1" applyAlignment="1" applyProtection="1"/>
    <xf numFmtId="43" fontId="6" fillId="0" borderId="1" xfId="1" quotePrefix="1" applyFont="1" applyFill="1" applyBorder="1" applyAlignment="1" applyProtection="1"/>
    <xf numFmtId="43" fontId="6" fillId="0" borderId="0" xfId="0" applyNumberFormat="1" applyFont="1" applyFill="1" applyAlignment="1" applyProtection="1"/>
    <xf numFmtId="43" fontId="7" fillId="0" borderId="0" xfId="0" applyNumberFormat="1" applyFont="1" applyFill="1" applyAlignment="1" applyProtection="1"/>
    <xf numFmtId="0" fontId="6" fillId="0" borderId="0" xfId="0" applyFont="1" applyFill="1" applyAlignment="1" applyProtection="1"/>
    <xf numFmtId="43" fontId="6" fillId="0" borderId="0" xfId="1" applyFont="1" applyFill="1" applyAlignment="1" applyProtection="1"/>
    <xf numFmtId="43" fontId="17" fillId="0" borderId="0" xfId="1" applyFont="1" applyFill="1" applyAlignment="1" applyProtection="1"/>
    <xf numFmtId="43" fontId="6" fillId="0" borderId="1" xfId="1" applyFont="1" applyFill="1" applyBorder="1" applyAlignment="1" applyProtection="1">
      <protection locked="0"/>
    </xf>
    <xf numFmtId="0" fontId="15" fillId="0" borderId="0" xfId="0" applyFont="1" applyAlignment="1">
      <alignment horizontal="center"/>
    </xf>
    <xf numFmtId="0" fontId="14" fillId="0" borderId="0" xfId="0" applyFont="1" applyAlignment="1">
      <alignment horizontal="left"/>
    </xf>
    <xf numFmtId="0" fontId="0" fillId="0" borderId="0" xfId="0" applyAlignment="1">
      <alignment horizontal="center" wrapText="1"/>
    </xf>
    <xf numFmtId="0" fontId="16" fillId="0" borderId="0" xfId="0" applyFont="1" applyAlignment="1">
      <alignment horizontal="left" wrapText="1"/>
    </xf>
    <xf numFmtId="0" fontId="4" fillId="0" borderId="0" xfId="3" applyFont="1" applyAlignment="1" applyProtection="1">
      <alignment horizontal="left" wrapText="1"/>
    </xf>
    <xf numFmtId="0" fontId="7" fillId="6" borderId="4" xfId="3" applyFont="1" applyFill="1" applyBorder="1" applyAlignment="1" applyProtection="1">
      <alignment horizontal="center"/>
    </xf>
    <xf numFmtId="0" fontId="7" fillId="0" borderId="4" xfId="3" applyFont="1" applyBorder="1" applyAlignment="1" applyProtection="1">
      <alignment horizontal="center"/>
    </xf>
    <xf numFmtId="0" fontId="6" fillId="6" borderId="0" xfId="3" applyFill="1" applyBorder="1" applyAlignment="1" applyProtection="1">
      <alignment horizontal="left"/>
    </xf>
    <xf numFmtId="0" fontId="6" fillId="6" borderId="0" xfId="3" applyFill="1" applyBorder="1" applyAlignment="1" applyProtection="1">
      <alignment horizontal="center"/>
    </xf>
    <xf numFmtId="0" fontId="6" fillId="0" borderId="0" xfId="3" applyFont="1" applyBorder="1" applyAlignment="1" applyProtection="1">
      <alignment horizontal="center"/>
    </xf>
    <xf numFmtId="0" fontId="6" fillId="0" borderId="0" xfId="3" applyFont="1" applyAlignment="1" applyProtection="1">
      <alignment horizontal="center"/>
    </xf>
    <xf numFmtId="0" fontId="6" fillId="5" borderId="2" xfId="3" applyFill="1" applyBorder="1" applyAlignment="1" applyProtection="1">
      <alignment horizontal="left"/>
      <protection locked="0"/>
    </xf>
    <xf numFmtId="0" fontId="6" fillId="5" borderId="2" xfId="3" applyFont="1" applyFill="1" applyBorder="1" applyAlignment="1" applyProtection="1">
      <alignment horizontal="left"/>
      <protection locked="0"/>
    </xf>
    <xf numFmtId="0" fontId="6" fillId="7" borderId="2" xfId="3" applyFont="1" applyFill="1" applyBorder="1" applyAlignment="1" applyProtection="1">
      <alignment horizontal="left"/>
      <protection locked="0"/>
    </xf>
    <xf numFmtId="0" fontId="6" fillId="0" borderId="0" xfId="3" applyFont="1" applyFill="1" applyAlignment="1" applyProtection="1">
      <alignment horizontal="right"/>
    </xf>
    <xf numFmtId="0" fontId="11" fillId="0" borderId="0" xfId="3" applyFont="1" applyBorder="1" applyAlignment="1" applyProtection="1">
      <alignment horizontal="center" vertical="top" wrapText="1"/>
    </xf>
    <xf numFmtId="0" fontId="9" fillId="0" borderId="0" xfId="3" applyFont="1" applyAlignment="1" applyProtection="1">
      <alignment horizontal="center" wrapText="1"/>
    </xf>
    <xf numFmtId="0" fontId="8" fillId="0" borderId="0" xfId="3" applyFont="1" applyAlignment="1" applyProtection="1">
      <alignment horizontal="center"/>
    </xf>
    <xf numFmtId="0" fontId="7" fillId="0" borderId="0" xfId="3" applyFont="1" applyBorder="1" applyAlignment="1" applyProtection="1">
      <alignment horizontal="center"/>
    </xf>
    <xf numFmtId="0" fontId="7" fillId="0" borderId="0" xfId="3" applyFont="1" applyAlignment="1" applyProtection="1">
      <alignment horizontal="center"/>
    </xf>
    <xf numFmtId="165" fontId="6" fillId="7" borderId="2" xfId="3" applyNumberFormat="1" applyFont="1" applyFill="1" applyBorder="1" applyAlignment="1" applyProtection="1">
      <alignment horizontal="center"/>
      <protection locked="0"/>
    </xf>
    <xf numFmtId="0" fontId="6" fillId="0" borderId="0" xfId="3" applyFont="1" applyAlignment="1" applyProtection="1">
      <alignment horizontal="right"/>
    </xf>
    <xf numFmtId="0" fontId="6" fillId="0" borderId="0" xfId="3" applyFont="1" applyFill="1" applyBorder="1" applyAlignment="1" applyProtection="1">
      <alignment horizontal="right"/>
    </xf>
    <xf numFmtId="0" fontId="6" fillId="7" borderId="2" xfId="3" applyFont="1" applyFill="1" applyBorder="1" applyAlignment="1" applyProtection="1">
      <alignment horizontal="center"/>
      <protection locked="0"/>
    </xf>
    <xf numFmtId="0" fontId="6" fillId="0" borderId="4" xfId="0" applyFont="1" applyBorder="1" applyAlignment="1" applyProtection="1">
      <alignment horizontal="center"/>
    </xf>
    <xf numFmtId="0" fontId="0" fillId="0" borderId="0" xfId="0" applyAlignment="1" applyProtection="1">
      <alignment horizontal="center" wrapText="1"/>
    </xf>
  </cellXfs>
  <cellStyles count="7">
    <cellStyle name="Comma" xfId="1" builtinId="3"/>
    <cellStyle name="Comma0" xfId="5"/>
    <cellStyle name="Currency 2" xfId="4"/>
    <cellStyle name="Currency0" xfId="6"/>
    <cellStyle name="Normal" xfId="0" builtinId="0"/>
    <cellStyle name="Normal 2" xfId="3"/>
    <cellStyle name="Percent" xfId="2"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19</xdr:row>
      <xdr:rowOff>152400</xdr:rowOff>
    </xdr:from>
    <xdr:to>
      <xdr:col>10</xdr:col>
      <xdr:colOff>28575</xdr:colOff>
      <xdr:row>19</xdr:row>
      <xdr:rowOff>152400</xdr:rowOff>
    </xdr:to>
    <xdr:sp macro="" textlink="">
      <xdr:nvSpPr>
        <xdr:cNvPr id="2" name="Line 2"/>
        <xdr:cNvSpPr>
          <a:spLocks noChangeShapeType="1"/>
        </xdr:cNvSpPr>
      </xdr:nvSpPr>
      <xdr:spPr bwMode="auto">
        <a:xfrm>
          <a:off x="9525" y="3324225"/>
          <a:ext cx="8353425" cy="0"/>
        </a:xfrm>
        <a:prstGeom prst="line">
          <a:avLst/>
        </a:prstGeom>
        <a:noFill/>
        <a:ln w="38100">
          <a:solidFill>
            <a:srgbClr val="000000"/>
          </a:solidFill>
          <a:round/>
          <a:headEnd/>
          <a:tailEnd/>
        </a:ln>
      </xdr:spPr>
    </xdr:sp>
    <xdr:clientData/>
  </xdr:twoCellAnchor>
  <xdr:twoCellAnchor>
    <xdr:from>
      <xdr:col>0</xdr:col>
      <xdr:colOff>1</xdr:colOff>
      <xdr:row>30</xdr:row>
      <xdr:rowOff>19049</xdr:rowOff>
    </xdr:from>
    <xdr:to>
      <xdr:col>9</xdr:col>
      <xdr:colOff>752476</xdr:colOff>
      <xdr:row>30</xdr:row>
      <xdr:rowOff>28575</xdr:rowOff>
    </xdr:to>
    <xdr:sp macro="" textlink="">
      <xdr:nvSpPr>
        <xdr:cNvPr id="3" name="Line 4"/>
        <xdr:cNvSpPr>
          <a:spLocks noChangeShapeType="1"/>
        </xdr:cNvSpPr>
      </xdr:nvSpPr>
      <xdr:spPr bwMode="auto">
        <a:xfrm flipV="1">
          <a:off x="1" y="5800724"/>
          <a:ext cx="8305800" cy="9526"/>
        </a:xfrm>
        <a:prstGeom prst="line">
          <a:avLst/>
        </a:prstGeom>
        <a:noFill/>
        <a:ln w="38100">
          <a:solidFill>
            <a:srgbClr val="000000"/>
          </a:solidFill>
          <a:round/>
          <a:headEnd/>
          <a:tailEnd/>
        </a:ln>
      </xdr:spPr>
    </xdr:sp>
    <xdr:clientData/>
  </xdr:twoCellAnchor>
  <xdr:twoCellAnchor>
    <xdr:from>
      <xdr:col>0</xdr:col>
      <xdr:colOff>0</xdr:colOff>
      <xdr:row>39</xdr:row>
      <xdr:rowOff>38099</xdr:rowOff>
    </xdr:from>
    <xdr:to>
      <xdr:col>10</xdr:col>
      <xdr:colOff>28575</xdr:colOff>
      <xdr:row>39</xdr:row>
      <xdr:rowOff>57147</xdr:rowOff>
    </xdr:to>
    <xdr:sp macro="" textlink="">
      <xdr:nvSpPr>
        <xdr:cNvPr id="4" name="Line 5"/>
        <xdr:cNvSpPr>
          <a:spLocks noChangeShapeType="1"/>
        </xdr:cNvSpPr>
      </xdr:nvSpPr>
      <xdr:spPr bwMode="auto">
        <a:xfrm flipV="1">
          <a:off x="0" y="8886824"/>
          <a:ext cx="8362950" cy="19048"/>
        </a:xfrm>
        <a:prstGeom prst="line">
          <a:avLst/>
        </a:prstGeom>
        <a:noFill/>
        <a:ln w="38100">
          <a:solidFill>
            <a:srgbClr val="000000"/>
          </a:solidFill>
          <a:round/>
          <a:headEnd/>
          <a:tailEnd/>
        </a:ln>
      </xdr:spPr>
    </xdr:sp>
    <xdr:clientData/>
  </xdr:twoCellAnchor>
  <xdr:twoCellAnchor>
    <xdr:from>
      <xdr:col>0</xdr:col>
      <xdr:colOff>38099</xdr:colOff>
      <xdr:row>12</xdr:row>
      <xdr:rowOff>28572</xdr:rowOff>
    </xdr:from>
    <xdr:to>
      <xdr:col>9</xdr:col>
      <xdr:colOff>781049</xdr:colOff>
      <xdr:row>12</xdr:row>
      <xdr:rowOff>28575</xdr:rowOff>
    </xdr:to>
    <xdr:sp macro="" textlink="">
      <xdr:nvSpPr>
        <xdr:cNvPr id="5" name="Line 7"/>
        <xdr:cNvSpPr>
          <a:spLocks noChangeShapeType="1"/>
        </xdr:cNvSpPr>
      </xdr:nvSpPr>
      <xdr:spPr bwMode="auto">
        <a:xfrm>
          <a:off x="38099" y="2000247"/>
          <a:ext cx="8296275" cy="3"/>
        </a:xfrm>
        <a:prstGeom prst="line">
          <a:avLst/>
        </a:prstGeom>
        <a:noFill/>
        <a:ln w="28575">
          <a:solidFill>
            <a:srgbClr val="000000"/>
          </a:solidFill>
          <a:round/>
          <a:headEnd/>
          <a:tailEnd/>
        </a:ln>
      </xdr:spPr>
    </xdr:sp>
    <xdr:clientData/>
  </xdr:twoCellAnchor>
  <xdr:twoCellAnchor>
    <xdr:from>
      <xdr:col>0</xdr:col>
      <xdr:colOff>0</xdr:colOff>
      <xdr:row>44</xdr:row>
      <xdr:rowOff>142875</xdr:rowOff>
    </xdr:from>
    <xdr:to>
      <xdr:col>10</xdr:col>
      <xdr:colOff>28575</xdr:colOff>
      <xdr:row>44</xdr:row>
      <xdr:rowOff>161923</xdr:rowOff>
    </xdr:to>
    <xdr:sp macro="" textlink="">
      <xdr:nvSpPr>
        <xdr:cNvPr id="24" name="Line 5"/>
        <xdr:cNvSpPr>
          <a:spLocks noChangeShapeType="1"/>
        </xdr:cNvSpPr>
      </xdr:nvSpPr>
      <xdr:spPr bwMode="auto">
        <a:xfrm flipV="1">
          <a:off x="0" y="10658475"/>
          <a:ext cx="8362950" cy="19048"/>
        </a:xfrm>
        <a:prstGeom prst="line">
          <a:avLst/>
        </a:prstGeom>
        <a:noFill/>
        <a:ln w="38100">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29"/>
  <sheetViews>
    <sheetView workbookViewId="0">
      <selection activeCell="D26" sqref="D26"/>
    </sheetView>
  </sheetViews>
  <sheetFormatPr defaultRowHeight="12.75" x14ac:dyDescent="0.2"/>
  <cols>
    <col min="3" max="3" width="9.140625" customWidth="1"/>
    <col min="9" max="9" width="24" customWidth="1"/>
    <col min="10" max="10" width="9.85546875" customWidth="1"/>
    <col min="11" max="11" width="9.140625" hidden="1" customWidth="1"/>
  </cols>
  <sheetData>
    <row r="5" spans="1:10" ht="15.75" x14ac:dyDescent="0.25">
      <c r="A5" s="105" t="s">
        <v>43</v>
      </c>
      <c r="B5" s="105"/>
      <c r="C5" s="105"/>
      <c r="D5" s="105"/>
      <c r="E5" s="105"/>
      <c r="F5" s="105"/>
      <c r="G5" s="105"/>
      <c r="H5" s="105"/>
      <c r="I5" s="105"/>
      <c r="J5" s="105"/>
    </row>
    <row r="7" spans="1:10" ht="55.5" customHeight="1" x14ac:dyDescent="0.2">
      <c r="B7" s="107" t="s">
        <v>104</v>
      </c>
      <c r="C7" s="107"/>
      <c r="D7" s="107"/>
      <c r="E7" s="107"/>
      <c r="F7" s="107"/>
      <c r="G7" s="107"/>
      <c r="H7" s="107"/>
      <c r="I7" s="107"/>
    </row>
    <row r="9" spans="1:10" x14ac:dyDescent="0.2">
      <c r="A9" s="106" t="s">
        <v>44</v>
      </c>
      <c r="B9" s="106"/>
      <c r="C9" s="106"/>
      <c r="D9" s="106"/>
    </row>
    <row r="11" spans="1:10" x14ac:dyDescent="0.2">
      <c r="B11" t="s">
        <v>56</v>
      </c>
    </row>
    <row r="12" spans="1:10" x14ac:dyDescent="0.2">
      <c r="C12" s="15" t="s">
        <v>46</v>
      </c>
      <c r="E12" s="15" t="s">
        <v>50</v>
      </c>
      <c r="H12" s="15" t="s">
        <v>32</v>
      </c>
    </row>
    <row r="13" spans="1:10" x14ac:dyDescent="0.2">
      <c r="C13" s="15" t="s">
        <v>47</v>
      </c>
      <c r="E13" s="15" t="s">
        <v>30</v>
      </c>
      <c r="H13" s="15" t="s">
        <v>31</v>
      </c>
    </row>
    <row r="14" spans="1:10" x14ac:dyDescent="0.2">
      <c r="C14" s="15" t="s">
        <v>48</v>
      </c>
      <c r="E14" s="15" t="s">
        <v>51</v>
      </c>
      <c r="H14" s="15" t="s">
        <v>33</v>
      </c>
    </row>
    <row r="15" spans="1:10" x14ac:dyDescent="0.2">
      <c r="C15" s="15" t="s">
        <v>49</v>
      </c>
      <c r="E15" s="15" t="s">
        <v>45</v>
      </c>
      <c r="H15" s="15" t="s">
        <v>34</v>
      </c>
    </row>
    <row r="18" spans="1:11" x14ac:dyDescent="0.2">
      <c r="A18" s="14" t="s">
        <v>54</v>
      </c>
    </row>
    <row r="20" spans="1:11" x14ac:dyDescent="0.2">
      <c r="B20" t="s">
        <v>55</v>
      </c>
    </row>
    <row r="21" spans="1:11" x14ac:dyDescent="0.2">
      <c r="C21" s="15" t="s">
        <v>59</v>
      </c>
      <c r="D21" s="15"/>
      <c r="E21" s="15"/>
      <c r="F21" s="15"/>
      <c r="G21" s="15" t="s">
        <v>58</v>
      </c>
      <c r="H21" s="15"/>
      <c r="I21" s="15"/>
      <c r="J21" s="15"/>
      <c r="K21" s="15"/>
    </row>
    <row r="22" spans="1:11" x14ac:dyDescent="0.2">
      <c r="C22" s="15" t="s">
        <v>60</v>
      </c>
      <c r="D22" s="15"/>
      <c r="E22" s="15"/>
      <c r="F22" s="15"/>
      <c r="G22" s="15"/>
      <c r="H22" s="15"/>
      <c r="I22" s="15"/>
      <c r="J22" s="15"/>
      <c r="K22" s="15"/>
    </row>
    <row r="23" spans="1:11" x14ac:dyDescent="0.2">
      <c r="C23" s="15" t="s">
        <v>14</v>
      </c>
      <c r="D23" s="15"/>
      <c r="E23" s="15"/>
      <c r="F23" s="15"/>
      <c r="G23" s="15"/>
      <c r="H23" s="15"/>
      <c r="I23" s="15"/>
      <c r="J23" s="15"/>
      <c r="K23" s="15"/>
    </row>
    <row r="24" spans="1:11" x14ac:dyDescent="0.2">
      <c r="C24" s="15" t="s">
        <v>15</v>
      </c>
      <c r="D24" s="15"/>
      <c r="E24" s="15"/>
      <c r="F24" s="15"/>
      <c r="G24" s="15" t="s">
        <v>61</v>
      </c>
      <c r="H24" s="15"/>
      <c r="I24" s="15"/>
      <c r="J24" s="15"/>
      <c r="K24" s="15"/>
    </row>
    <row r="25" spans="1:11" x14ac:dyDescent="0.2">
      <c r="C25" s="15" t="s">
        <v>3</v>
      </c>
      <c r="D25" s="15"/>
      <c r="E25" s="15"/>
      <c r="F25" s="15"/>
      <c r="G25" s="15"/>
      <c r="H25" s="15"/>
      <c r="I25" s="15"/>
      <c r="J25" s="15"/>
      <c r="K25" s="15"/>
    </row>
    <row r="26" spans="1:11" x14ac:dyDescent="0.2">
      <c r="C26" s="15" t="s">
        <v>7</v>
      </c>
      <c r="D26" s="15"/>
      <c r="E26" s="15"/>
      <c r="F26" s="15"/>
      <c r="G26" s="15"/>
      <c r="H26" s="15"/>
      <c r="I26" s="15"/>
      <c r="J26" s="15"/>
      <c r="K26" s="15"/>
    </row>
    <row r="27" spans="1:11" x14ac:dyDescent="0.2">
      <c r="C27" s="15" t="s">
        <v>5</v>
      </c>
      <c r="D27" s="15"/>
      <c r="E27" s="15"/>
      <c r="F27" s="15"/>
      <c r="G27" s="15"/>
      <c r="H27" s="15"/>
      <c r="I27" s="15"/>
      <c r="J27" s="15"/>
      <c r="K27" s="15"/>
    </row>
    <row r="28" spans="1:11" ht="12.75" customHeight="1" x14ac:dyDescent="0.2">
      <c r="C28" s="15" t="s">
        <v>6</v>
      </c>
      <c r="D28" s="15"/>
      <c r="E28" s="15"/>
      <c r="F28" s="15"/>
      <c r="G28" s="15"/>
      <c r="H28" s="16"/>
      <c r="I28" s="16"/>
      <c r="J28" s="16"/>
      <c r="K28" s="16"/>
    </row>
    <row r="29" spans="1:11" ht="32.25" customHeight="1" x14ac:dyDescent="0.2">
      <c r="C29" s="17" t="s">
        <v>9</v>
      </c>
      <c r="D29" s="15"/>
      <c r="E29" s="15"/>
      <c r="F29" s="15"/>
      <c r="G29" s="108" t="s">
        <v>62</v>
      </c>
      <c r="H29" s="108"/>
      <c r="I29" s="108"/>
      <c r="J29" s="108"/>
      <c r="K29" s="108"/>
    </row>
  </sheetData>
  <sheetProtection password="94F3" sheet="1" objects="1" scenarios="1"/>
  <mergeCells count="4">
    <mergeCell ref="A5:J5"/>
    <mergeCell ref="A9:D9"/>
    <mergeCell ref="B7:I7"/>
    <mergeCell ref="G29:K29"/>
  </mergeCells>
  <printOptions horizontalCentered="1"/>
  <pageMargins left="0.7" right="0.7" top="0.75" bottom="0.75" header="0.3" footer="0.3"/>
  <pageSetup orientation="landscape" horizontalDpi="150" verticalDpi="150" r:id="rId1"/>
  <headerFooter>
    <oddHeader>&amp;CGOVERNMENT OF THE DISTRICT OF COLUMBIA
DEPARTMENT OF GENERAL SERVICES
CAPITAL CONSTRUCTION SERVICES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5"/>
  <sheetViews>
    <sheetView showGridLines="0" tabSelected="1" zoomScaleNormal="100" zoomScaleSheetLayoutView="100" workbookViewId="0">
      <selection activeCell="I27" sqref="I27"/>
    </sheetView>
  </sheetViews>
  <sheetFormatPr defaultColWidth="9.140625" defaultRowHeight="12.75" x14ac:dyDescent="0.2"/>
  <cols>
    <col min="1" max="2" width="15.5703125" style="38" customWidth="1"/>
    <col min="3" max="3" width="11.42578125" style="38" customWidth="1"/>
    <col min="4" max="4" width="14" style="38" customWidth="1"/>
    <col min="5" max="5" width="16.28515625" style="38" customWidth="1"/>
    <col min="6" max="6" width="4.7109375" style="38" customWidth="1"/>
    <col min="7" max="7" width="11.5703125" style="38" customWidth="1"/>
    <col min="8" max="8" width="8.42578125" style="38" customWidth="1"/>
    <col min="9" max="9" width="15.7109375" style="38" customWidth="1"/>
    <col min="10" max="10" width="11.7109375" style="39" customWidth="1"/>
    <col min="11" max="11" width="9.140625" style="38"/>
    <col min="12" max="12" width="1.42578125" style="38" customWidth="1"/>
    <col min="13" max="16384" width="9.140625" style="38"/>
  </cols>
  <sheetData>
    <row r="1" spans="1:12" s="35" customFormat="1" ht="13.5" customHeight="1" x14ac:dyDescent="0.2">
      <c r="A1" s="120"/>
      <c r="B1" s="120"/>
      <c r="C1" s="120"/>
      <c r="D1" s="120"/>
      <c r="E1" s="120"/>
      <c r="F1" s="120"/>
      <c r="G1" s="120"/>
      <c r="H1" s="120"/>
      <c r="I1" s="120"/>
      <c r="J1" s="120"/>
    </row>
    <row r="2" spans="1:12" s="36" customFormat="1" ht="15" customHeight="1" x14ac:dyDescent="0.25">
      <c r="A2" s="121"/>
      <c r="B2" s="121"/>
      <c r="C2" s="121"/>
      <c r="D2" s="121"/>
      <c r="E2" s="121"/>
      <c r="F2" s="121"/>
      <c r="G2" s="121"/>
      <c r="H2" s="121"/>
      <c r="I2" s="121"/>
      <c r="J2" s="121"/>
    </row>
    <row r="3" spans="1:12" s="37" customFormat="1" ht="12" customHeight="1" x14ac:dyDescent="0.2">
      <c r="A3" s="122"/>
      <c r="B3" s="122"/>
      <c r="C3" s="122"/>
      <c r="D3" s="122"/>
      <c r="E3" s="122"/>
      <c r="F3" s="122"/>
      <c r="G3" s="122"/>
      <c r="H3" s="122"/>
      <c r="I3" s="122"/>
      <c r="J3" s="122"/>
    </row>
    <row r="5" spans="1:12" ht="13.9" customHeight="1" x14ac:dyDescent="0.2"/>
    <row r="7" spans="1:12" x14ac:dyDescent="0.2">
      <c r="A7" s="123" t="s">
        <v>22</v>
      </c>
      <c r="B7" s="123"/>
      <c r="C7" s="123"/>
      <c r="D7" s="123"/>
      <c r="E7" s="123"/>
      <c r="F7" s="123"/>
      <c r="G7" s="123"/>
      <c r="H7" s="123"/>
      <c r="I7" s="123"/>
      <c r="J7" s="123"/>
    </row>
    <row r="8" spans="1:12" x14ac:dyDescent="0.2">
      <c r="A8" s="123"/>
      <c r="B8" s="123"/>
      <c r="C8" s="123"/>
      <c r="D8" s="123"/>
      <c r="E8" s="123"/>
      <c r="F8" s="123"/>
      <c r="G8" s="123"/>
      <c r="H8" s="123"/>
      <c r="I8" s="123"/>
      <c r="J8" s="123"/>
    </row>
    <row r="9" spans="1:12" x14ac:dyDescent="0.2">
      <c r="A9" s="124" t="s">
        <v>23</v>
      </c>
      <c r="B9" s="124"/>
      <c r="C9" s="124"/>
      <c r="D9" s="124"/>
      <c r="E9" s="124"/>
      <c r="F9" s="124"/>
      <c r="G9" s="124"/>
      <c r="H9" s="124"/>
      <c r="I9" s="124"/>
      <c r="J9" s="124"/>
    </row>
    <row r="10" spans="1:12" x14ac:dyDescent="0.2">
      <c r="A10" s="37"/>
      <c r="B10" s="37"/>
      <c r="C10" s="37"/>
      <c r="D10" s="37"/>
      <c r="E10" s="37"/>
      <c r="F10" s="37"/>
      <c r="G10" s="37"/>
      <c r="H10" s="37"/>
      <c r="I10" s="37"/>
      <c r="J10" s="37"/>
    </row>
    <row r="11" spans="1:12" x14ac:dyDescent="0.2">
      <c r="A11" s="37"/>
      <c r="B11" s="37"/>
      <c r="C11" s="37"/>
      <c r="D11" s="37"/>
      <c r="E11" s="37"/>
      <c r="F11" s="37"/>
      <c r="G11" s="126" t="s">
        <v>42</v>
      </c>
      <c r="H11" s="126"/>
      <c r="I11" s="125"/>
      <c r="J11" s="125"/>
    </row>
    <row r="12" spans="1:12" x14ac:dyDescent="0.2">
      <c r="A12" s="40"/>
      <c r="B12" s="40"/>
      <c r="C12" s="40"/>
      <c r="D12" s="40"/>
      <c r="E12" s="40"/>
      <c r="F12" s="40"/>
      <c r="G12" s="40"/>
      <c r="H12" s="40"/>
      <c r="I12" s="40"/>
      <c r="J12" s="40"/>
    </row>
    <row r="13" spans="1:12" ht="18" customHeight="1" x14ac:dyDescent="0.2">
      <c r="A13" s="41" t="s">
        <v>29</v>
      </c>
      <c r="B13" s="118"/>
      <c r="C13" s="118"/>
      <c r="D13" s="118"/>
      <c r="E13" s="118"/>
      <c r="F13" s="42"/>
      <c r="G13" s="127" t="s">
        <v>30</v>
      </c>
      <c r="H13" s="127"/>
      <c r="I13" s="128"/>
      <c r="J13" s="128"/>
    </row>
    <row r="14" spans="1:12" x14ac:dyDescent="0.2">
      <c r="A14" s="43"/>
      <c r="B14" s="43"/>
      <c r="C14" s="44"/>
      <c r="D14" s="44"/>
      <c r="E14" s="44"/>
      <c r="F14" s="44"/>
      <c r="G14" s="43"/>
      <c r="H14" s="43"/>
      <c r="I14" s="43"/>
      <c r="J14" s="43"/>
      <c r="L14" s="45"/>
    </row>
    <row r="15" spans="1:12" x14ac:dyDescent="0.2">
      <c r="A15" s="46" t="s">
        <v>0</v>
      </c>
      <c r="B15" s="118"/>
      <c r="C15" s="118"/>
      <c r="D15" s="118"/>
      <c r="E15" s="118"/>
      <c r="F15" s="42"/>
      <c r="G15" s="119" t="s">
        <v>52</v>
      </c>
      <c r="H15" s="119"/>
      <c r="I15" s="125"/>
      <c r="J15" s="125"/>
      <c r="K15" s="45"/>
    </row>
    <row r="16" spans="1:12" x14ac:dyDescent="0.2">
      <c r="A16" s="43"/>
      <c r="B16" s="43"/>
      <c r="C16" s="43"/>
      <c r="D16" s="43"/>
      <c r="E16" s="43"/>
      <c r="F16" s="43"/>
      <c r="G16" s="43"/>
      <c r="H16" s="43"/>
      <c r="I16" s="43"/>
      <c r="J16" s="43"/>
      <c r="K16" s="45"/>
    </row>
    <row r="17" spans="1:10" x14ac:dyDescent="0.2">
      <c r="A17" s="46" t="s">
        <v>2</v>
      </c>
      <c r="B17" s="118"/>
      <c r="C17" s="118"/>
      <c r="D17" s="118"/>
      <c r="E17" s="118"/>
      <c r="F17" s="119" t="s">
        <v>53</v>
      </c>
      <c r="G17" s="119"/>
      <c r="H17" s="119"/>
      <c r="I17" s="125"/>
      <c r="J17" s="125"/>
    </row>
    <row r="18" spans="1:10" x14ac:dyDescent="0.2">
      <c r="A18" s="43"/>
      <c r="B18" s="43"/>
      <c r="C18" s="43"/>
      <c r="D18" s="43"/>
      <c r="E18" s="43"/>
      <c r="F18" s="43"/>
      <c r="G18" s="43"/>
      <c r="H18" s="43"/>
      <c r="I18" s="43"/>
      <c r="J18" s="43"/>
    </row>
    <row r="19" spans="1:10" x14ac:dyDescent="0.2">
      <c r="A19" s="47" t="s">
        <v>28</v>
      </c>
      <c r="B19" s="118"/>
      <c r="C19" s="118"/>
      <c r="D19" s="46" t="s">
        <v>25</v>
      </c>
      <c r="E19" s="23"/>
      <c r="F19" s="48"/>
      <c r="G19" s="119" t="s">
        <v>26</v>
      </c>
      <c r="H19" s="119"/>
      <c r="I19" s="23"/>
      <c r="J19" s="43"/>
    </row>
    <row r="20" spans="1:10" x14ac:dyDescent="0.2">
      <c r="A20" s="37"/>
      <c r="B20" s="37"/>
      <c r="C20" s="37"/>
      <c r="D20" s="37"/>
      <c r="E20" s="37"/>
      <c r="F20" s="37"/>
      <c r="G20" s="37"/>
      <c r="H20" s="37"/>
      <c r="I20" s="37"/>
      <c r="J20" s="37"/>
    </row>
    <row r="21" spans="1:10" x14ac:dyDescent="0.2">
      <c r="A21" s="37"/>
      <c r="B21" s="37"/>
      <c r="C21" s="37"/>
      <c r="D21" s="40"/>
      <c r="E21" s="40"/>
      <c r="F21" s="40"/>
      <c r="G21" s="40"/>
      <c r="H21" s="40"/>
      <c r="I21" s="40"/>
      <c r="J21" s="37"/>
    </row>
    <row r="22" spans="1:10" ht="20.100000000000001" customHeight="1" x14ac:dyDescent="0.2">
      <c r="A22" s="49" t="s">
        <v>18</v>
      </c>
      <c r="B22" s="49"/>
      <c r="C22" s="49"/>
      <c r="D22" s="49"/>
      <c r="E22" s="50">
        <f>SUMIF('Pay Request Form'!A7:A101,"",'Pay Request Form'!F7:F101)</f>
        <v>0</v>
      </c>
      <c r="F22" s="51"/>
      <c r="G22" s="40"/>
      <c r="H22" s="40"/>
      <c r="I22" s="40"/>
      <c r="J22" s="37"/>
    </row>
    <row r="23" spans="1:10" ht="20.100000000000001" customHeight="1" x14ac:dyDescent="0.2">
      <c r="A23" s="52" t="s">
        <v>19</v>
      </c>
      <c r="B23" s="52"/>
      <c r="C23" s="52"/>
      <c r="D23" s="52"/>
      <c r="E23" s="53">
        <f>SUMIF('Pay Request Form'!A7:A101,"&lt;&gt;",'Pay Request Form'!F7:F101)</f>
        <v>0</v>
      </c>
      <c r="F23" s="51"/>
      <c r="G23" s="40"/>
      <c r="H23" s="40"/>
      <c r="I23" s="40"/>
      <c r="J23" s="37"/>
    </row>
    <row r="24" spans="1:10" ht="20.100000000000001" customHeight="1" x14ac:dyDescent="0.2">
      <c r="A24" s="49" t="s">
        <v>20</v>
      </c>
      <c r="B24" s="49"/>
      <c r="C24" s="49"/>
      <c r="D24" s="49"/>
      <c r="E24" s="54"/>
      <c r="F24" s="40"/>
      <c r="G24" s="40"/>
      <c r="H24" s="40"/>
      <c r="I24" s="1">
        <f>E22+E23</f>
        <v>0</v>
      </c>
      <c r="J24" s="37"/>
    </row>
    <row r="25" spans="1:10" ht="20.100000000000001" customHeight="1" x14ac:dyDescent="0.2">
      <c r="A25" s="52" t="s">
        <v>39</v>
      </c>
      <c r="B25" s="52"/>
      <c r="C25" s="52"/>
      <c r="D25" s="4">
        <f>IF(I24 &lt;&gt; 0, I25/I24,0)</f>
        <v>0</v>
      </c>
      <c r="E25" s="55"/>
      <c r="F25" s="55"/>
      <c r="G25" s="40"/>
      <c r="H25" s="40"/>
      <c r="I25" s="5">
        <f>+'Pay Request Form'!J102</f>
        <v>0</v>
      </c>
      <c r="J25" s="40"/>
    </row>
    <row r="26" spans="1:10" ht="20.100000000000001" customHeight="1" x14ac:dyDescent="0.2">
      <c r="A26" s="52" t="s">
        <v>41</v>
      </c>
      <c r="B26" s="52"/>
      <c r="C26" s="52"/>
      <c r="D26" s="4">
        <f>IF(I25&lt;&gt;0,I26/I25,0)</f>
        <v>0</v>
      </c>
      <c r="E26" s="40"/>
      <c r="F26" s="40"/>
      <c r="G26" s="40"/>
      <c r="H26" s="40"/>
      <c r="I26" s="5">
        <f>'Pay Request Form'!M102</f>
        <v>0</v>
      </c>
      <c r="J26" s="40"/>
    </row>
    <row r="27" spans="1:10" ht="20.100000000000001" customHeight="1" x14ac:dyDescent="0.2">
      <c r="A27" s="52" t="s">
        <v>40</v>
      </c>
      <c r="B27" s="52"/>
      <c r="C27" s="52"/>
      <c r="D27" s="56"/>
      <c r="E27" s="40"/>
      <c r="F27" s="40"/>
      <c r="G27" s="40"/>
      <c r="H27" s="40"/>
      <c r="I27" s="34"/>
      <c r="J27" s="40"/>
    </row>
    <row r="28" spans="1:10" s="58" customFormat="1" ht="20.100000000000001" customHeight="1" thickBot="1" x14ac:dyDescent="0.3">
      <c r="A28" s="57" t="s">
        <v>21</v>
      </c>
      <c r="B28" s="57"/>
      <c r="D28" s="59"/>
      <c r="E28" s="60"/>
      <c r="F28" s="60"/>
      <c r="G28" s="60"/>
      <c r="H28" s="60"/>
      <c r="I28" s="6">
        <f>I25-I26-I27</f>
        <v>0</v>
      </c>
    </row>
    <row r="29" spans="1:10" s="58" customFormat="1" ht="20.100000000000001" customHeight="1" thickTop="1" x14ac:dyDescent="0.2">
      <c r="D29" s="59"/>
      <c r="E29" s="61"/>
      <c r="F29" s="60"/>
      <c r="G29" s="60"/>
      <c r="H29" s="60"/>
      <c r="I29" s="62"/>
    </row>
    <row r="30" spans="1:10" ht="24" customHeight="1" x14ac:dyDescent="0.2">
      <c r="A30" s="52" t="s">
        <v>38</v>
      </c>
      <c r="B30" s="52"/>
      <c r="C30" s="52"/>
      <c r="D30" s="4">
        <f>IF(I24&lt;&gt;0,(I24-I25)/I24,0)</f>
        <v>0</v>
      </c>
      <c r="E30" s="52"/>
      <c r="F30" s="52"/>
      <c r="G30" s="52"/>
      <c r="H30" s="52"/>
      <c r="I30" s="2">
        <f>+'Pay Request Form'!O102</f>
        <v>0</v>
      </c>
      <c r="J30" s="63"/>
    </row>
    <row r="31" spans="1:10" ht="24" customHeight="1" x14ac:dyDescent="0.25">
      <c r="D31" s="64"/>
      <c r="E31" s="65"/>
      <c r="F31" s="65"/>
      <c r="G31" s="65"/>
      <c r="H31" s="65"/>
      <c r="I31" s="66"/>
      <c r="J31" s="67"/>
    </row>
    <row r="32" spans="1:10" ht="115.5" customHeight="1" x14ac:dyDescent="0.2">
      <c r="A32" s="109" t="s">
        <v>24</v>
      </c>
      <c r="B32" s="109"/>
      <c r="C32" s="109"/>
      <c r="D32" s="109"/>
      <c r="E32" s="109"/>
      <c r="F32" s="109"/>
      <c r="G32" s="109"/>
      <c r="H32" s="109"/>
      <c r="I32" s="109"/>
      <c r="J32" s="109"/>
    </row>
    <row r="33" spans="1:10" ht="18.75" customHeight="1" x14ac:dyDescent="0.2">
      <c r="A33" s="68"/>
      <c r="B33" s="68"/>
      <c r="C33" s="68"/>
      <c r="D33" s="68"/>
      <c r="E33" s="68"/>
      <c r="F33" s="68"/>
      <c r="G33" s="68"/>
      <c r="H33" s="68"/>
      <c r="I33" s="68"/>
      <c r="J33" s="68"/>
    </row>
    <row r="34" spans="1:10" x14ac:dyDescent="0.2">
      <c r="F34" s="116"/>
      <c r="G34" s="116"/>
      <c r="H34" s="116"/>
      <c r="I34" s="45"/>
    </row>
    <row r="35" spans="1:10" x14ac:dyDescent="0.2">
      <c r="F35" s="115" t="s">
        <v>32</v>
      </c>
      <c r="G35" s="115"/>
      <c r="H35" s="115"/>
      <c r="I35" s="37"/>
      <c r="J35" s="37"/>
    </row>
    <row r="36" spans="1:10" ht="16.5" customHeight="1" x14ac:dyDescent="0.2">
      <c r="F36" s="117" t="s">
        <v>16</v>
      </c>
      <c r="G36" s="117"/>
      <c r="H36" s="117"/>
      <c r="I36" s="37"/>
      <c r="J36" s="37"/>
    </row>
    <row r="37" spans="1:10" x14ac:dyDescent="0.2">
      <c r="F37" s="114" t="s">
        <v>31</v>
      </c>
      <c r="G37" s="114"/>
      <c r="H37" s="114"/>
      <c r="I37" s="37"/>
      <c r="J37" s="37"/>
    </row>
    <row r="38" spans="1:10" x14ac:dyDescent="0.2">
      <c r="A38" s="117"/>
      <c r="B38" s="117"/>
      <c r="C38" s="117"/>
      <c r="F38" s="117"/>
      <c r="G38" s="117"/>
      <c r="H38" s="117"/>
      <c r="I38" s="40"/>
      <c r="J38" s="3"/>
    </row>
    <row r="39" spans="1:10" ht="15.75" customHeight="1" x14ac:dyDescent="0.2">
      <c r="A39" s="38" t="s">
        <v>35</v>
      </c>
      <c r="F39" s="115" t="s">
        <v>33</v>
      </c>
      <c r="G39" s="115"/>
      <c r="H39" s="115"/>
      <c r="I39" s="37"/>
      <c r="J39" s="69" t="s">
        <v>34</v>
      </c>
    </row>
    <row r="40" spans="1:10" ht="56.25" customHeight="1" x14ac:dyDescent="0.2">
      <c r="A40" s="109" t="s">
        <v>17</v>
      </c>
      <c r="B40" s="109"/>
      <c r="C40" s="109"/>
      <c r="D40" s="109"/>
      <c r="E40" s="109"/>
      <c r="F40" s="109"/>
      <c r="G40" s="109"/>
      <c r="H40" s="109"/>
      <c r="I40" s="109"/>
      <c r="J40" s="109"/>
    </row>
    <row r="41" spans="1:10" ht="20.25" customHeight="1" x14ac:dyDescent="0.2">
      <c r="A41" s="70"/>
      <c r="B41" s="70"/>
      <c r="C41" s="112"/>
      <c r="D41" s="112"/>
      <c r="E41" s="112"/>
      <c r="F41" s="71"/>
      <c r="G41" s="70"/>
      <c r="H41" s="70"/>
      <c r="I41" s="72"/>
    </row>
    <row r="42" spans="1:10" ht="20.25" customHeight="1" x14ac:dyDescent="0.2">
      <c r="A42" s="73"/>
      <c r="B42" s="73"/>
      <c r="C42" s="113"/>
      <c r="D42" s="113"/>
      <c r="E42" s="113"/>
      <c r="F42" s="74"/>
      <c r="G42" s="75"/>
      <c r="H42" s="75"/>
      <c r="I42" s="45"/>
    </row>
    <row r="43" spans="1:10" ht="22.5" customHeight="1" x14ac:dyDescent="0.2">
      <c r="A43" s="110" t="s">
        <v>36</v>
      </c>
      <c r="B43" s="110"/>
      <c r="D43" s="110" t="s">
        <v>109</v>
      </c>
      <c r="E43" s="110"/>
      <c r="F43" s="110"/>
      <c r="G43" s="75"/>
      <c r="H43" s="111" t="s">
        <v>37</v>
      </c>
      <c r="I43" s="111"/>
      <c r="J43" s="111"/>
    </row>
    <row r="44" spans="1:10" ht="12" customHeight="1" x14ac:dyDescent="0.2">
      <c r="A44" s="75"/>
      <c r="B44" s="75"/>
      <c r="C44" s="75"/>
      <c r="D44" s="75"/>
      <c r="E44" s="75"/>
      <c r="F44" s="75"/>
      <c r="G44" s="75"/>
      <c r="H44" s="75"/>
      <c r="I44" s="45"/>
      <c r="J44" s="76"/>
    </row>
    <row r="45" spans="1:10" x14ac:dyDescent="0.2">
      <c r="A45" s="75"/>
      <c r="B45" s="75"/>
      <c r="C45" s="75"/>
      <c r="D45" s="75"/>
      <c r="E45" s="75"/>
      <c r="F45" s="75"/>
      <c r="G45" s="75"/>
      <c r="H45" s="75"/>
      <c r="I45" s="45"/>
      <c r="J45" s="76"/>
    </row>
  </sheetData>
  <sheetProtection password="D221" sheet="1" objects="1" scenarios="1" formatColumns="0" selectLockedCells="1"/>
  <mergeCells count="32">
    <mergeCell ref="A38:C38"/>
    <mergeCell ref="A1:J1"/>
    <mergeCell ref="A2:J2"/>
    <mergeCell ref="A3:J3"/>
    <mergeCell ref="A7:J8"/>
    <mergeCell ref="A9:J9"/>
    <mergeCell ref="I17:J17"/>
    <mergeCell ref="A32:J32"/>
    <mergeCell ref="B19:C19"/>
    <mergeCell ref="B17:E17"/>
    <mergeCell ref="G11:H11"/>
    <mergeCell ref="I11:J11"/>
    <mergeCell ref="G13:H13"/>
    <mergeCell ref="I13:J13"/>
    <mergeCell ref="G15:H15"/>
    <mergeCell ref="I15:J15"/>
    <mergeCell ref="B13:E13"/>
    <mergeCell ref="B15:E15"/>
    <mergeCell ref="G19:H19"/>
    <mergeCell ref="F17:H17"/>
    <mergeCell ref="F35:H35"/>
    <mergeCell ref="F37:H37"/>
    <mergeCell ref="F39:H39"/>
    <mergeCell ref="F34:H34"/>
    <mergeCell ref="F36:H36"/>
    <mergeCell ref="F38:H38"/>
    <mergeCell ref="A40:J40"/>
    <mergeCell ref="A43:B43"/>
    <mergeCell ref="H43:J43"/>
    <mergeCell ref="D43:F43"/>
    <mergeCell ref="C41:E41"/>
    <mergeCell ref="C42:E42"/>
  </mergeCells>
  <pageMargins left="0.5" right="0.25" top="0.5" bottom="0.75" header="0.5" footer="0.5"/>
  <pageSetup scale="79" orientation="portrait" horizontalDpi="4294967293" r:id="rId1"/>
  <headerFooter alignWithMargins="0">
    <oddHeader>&amp;CGOVERNMENT OF THE DISTRICT OF COLUMBIA
DEPARTMENT OF GENERAL SERVICES
CAPITAL CONSTRUCTION SERVICES
&amp;G</oddHeader>
    <oddFooter>&amp;LCD-G-0021a&amp;C&amp;9 2000 14th Street NW, 8th Floor,   Washington DC 20009
Phone:  202-724-4400         Fax :  202-671-0647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596"/>
  <sheetViews>
    <sheetView topLeftCell="A4" zoomScaleNormal="100" workbookViewId="0">
      <selection activeCell="L10" sqref="L10"/>
    </sheetView>
  </sheetViews>
  <sheetFormatPr defaultColWidth="9.140625" defaultRowHeight="12.75" x14ac:dyDescent="0.2"/>
  <cols>
    <col min="1" max="1" width="7.140625" style="83" customWidth="1"/>
    <col min="2" max="2" width="27.7109375" style="83" customWidth="1"/>
    <col min="3" max="3" width="35" style="84" customWidth="1"/>
    <col min="4" max="5" width="15.42578125" style="83" customWidth="1"/>
    <col min="6" max="6" width="14" style="83" customWidth="1"/>
    <col min="7" max="7" width="12.28515625" style="83" customWidth="1"/>
    <col min="8" max="8" width="12.140625" style="84" bestFit="1" customWidth="1"/>
    <col min="9" max="9" width="11.140625" style="84" customWidth="1"/>
    <col min="10" max="10" width="12.42578125" style="84" customWidth="1"/>
    <col min="11" max="11" width="10.7109375" style="84" customWidth="1"/>
    <col min="12" max="12" width="10.5703125" style="94" customWidth="1"/>
    <col min="13" max="13" width="11.42578125" style="84" customWidth="1"/>
    <col min="14" max="14" width="12" style="84" customWidth="1"/>
    <col min="15" max="15" width="13.7109375" style="83" customWidth="1"/>
    <col min="16" max="16" width="11.28515625" style="83" customWidth="1"/>
    <col min="17" max="17" width="9.140625" style="94"/>
    <col min="18" max="18" width="9.140625" style="83"/>
    <col min="19" max="19" width="13.7109375" style="83" customWidth="1"/>
    <col min="20" max="16384" width="9.140625" style="83"/>
  </cols>
  <sheetData>
    <row r="1" spans="1:20" s="81" customFormat="1" ht="12.75" customHeight="1" x14ac:dyDescent="0.2">
      <c r="A1" s="77"/>
      <c r="B1" s="78" t="s">
        <v>42</v>
      </c>
      <c r="C1" s="79" t="str">
        <f>IF('Summary Progress Cover Sheet'!I11&lt;&gt;0,'Summary Progress Cover Sheet'!I11,"")</f>
        <v/>
      </c>
      <c r="D1" s="80"/>
      <c r="E1" s="80"/>
      <c r="G1" s="82"/>
      <c r="H1" s="83"/>
      <c r="I1" s="83"/>
      <c r="J1" s="83"/>
      <c r="K1" s="83"/>
      <c r="M1" s="84"/>
      <c r="N1" s="84"/>
      <c r="O1" s="83"/>
      <c r="P1" s="83"/>
      <c r="R1" s="130" t="s">
        <v>105</v>
      </c>
      <c r="S1" s="130"/>
      <c r="T1" s="130"/>
    </row>
    <row r="2" spans="1:20" s="81" customFormat="1" ht="12.75" customHeight="1" x14ac:dyDescent="0.2">
      <c r="A2" s="85"/>
      <c r="B2" s="78" t="s">
        <v>1</v>
      </c>
      <c r="C2" s="86" t="str">
        <f>IF('Summary Progress Cover Sheet'!B13&lt;&gt;0,'Summary Progress Cover Sheet'!B13,"")</f>
        <v/>
      </c>
      <c r="D2" s="80"/>
      <c r="E2" s="80"/>
      <c r="F2" s="129" t="s">
        <v>101</v>
      </c>
      <c r="G2" s="129"/>
      <c r="H2" s="129"/>
      <c r="I2" s="129"/>
      <c r="J2" s="82"/>
      <c r="K2" s="129" t="s">
        <v>35</v>
      </c>
      <c r="L2" s="129"/>
      <c r="M2" s="129"/>
      <c r="N2" s="129"/>
      <c r="O2" s="82"/>
      <c r="P2" s="83"/>
      <c r="R2" s="130"/>
      <c r="S2" s="130"/>
      <c r="T2" s="130"/>
    </row>
    <row r="3" spans="1:20" s="81" customFormat="1" x14ac:dyDescent="0.2">
      <c r="A3" s="85"/>
      <c r="B3" s="87" t="s">
        <v>0</v>
      </c>
      <c r="C3" s="88" t="str">
        <f>IF('Summary Progress Cover Sheet'!B15&lt;&gt;0,'Summary Progress Cover Sheet'!B15,"")</f>
        <v/>
      </c>
      <c r="D3" s="80"/>
      <c r="E3" s="80"/>
      <c r="G3" s="82"/>
      <c r="H3" s="82"/>
      <c r="I3" s="82"/>
      <c r="J3" s="82"/>
      <c r="L3" s="85"/>
      <c r="M3" s="89"/>
      <c r="N3" s="89"/>
      <c r="O3" s="82"/>
      <c r="P3" s="83"/>
      <c r="R3" s="130"/>
      <c r="S3" s="130"/>
      <c r="T3" s="130"/>
    </row>
    <row r="4" spans="1:20" s="81" customFormat="1" x14ac:dyDescent="0.2">
      <c r="A4" s="85"/>
      <c r="B4" s="87" t="s">
        <v>2</v>
      </c>
      <c r="C4" s="88" t="str">
        <f>IF('Summary Progress Cover Sheet'!B17&lt;&gt;0,'Summary Progress Cover Sheet'!B17,"")</f>
        <v/>
      </c>
      <c r="D4" s="80"/>
      <c r="E4" s="80"/>
      <c r="F4" s="129" t="s">
        <v>102</v>
      </c>
      <c r="G4" s="129"/>
      <c r="H4" s="129"/>
      <c r="I4" s="129"/>
      <c r="J4" s="82"/>
      <c r="K4" s="129" t="s">
        <v>103</v>
      </c>
      <c r="L4" s="129"/>
      <c r="M4" s="129"/>
      <c r="N4" s="129"/>
      <c r="O4" s="82"/>
      <c r="P4" s="83"/>
      <c r="R4" s="130"/>
      <c r="S4" s="130"/>
      <c r="T4" s="130"/>
    </row>
    <row r="5" spans="1:20" s="81" customFormat="1" x14ac:dyDescent="0.2">
      <c r="A5" s="82"/>
      <c r="B5" s="82"/>
      <c r="C5" s="89"/>
      <c r="D5" s="82"/>
      <c r="E5" s="82"/>
      <c r="F5" s="82"/>
      <c r="G5" s="82"/>
      <c r="H5" s="89"/>
      <c r="I5" s="89"/>
      <c r="J5" s="89"/>
      <c r="K5" s="89"/>
      <c r="L5" s="85"/>
      <c r="M5" s="89"/>
      <c r="N5" s="89"/>
      <c r="O5" s="82"/>
      <c r="P5" s="83"/>
      <c r="R5" s="130"/>
      <c r="S5" s="130"/>
      <c r="T5" s="130"/>
    </row>
    <row r="6" spans="1:20" s="90" customFormat="1" ht="38.25" x14ac:dyDescent="0.2">
      <c r="A6" s="25" t="s">
        <v>57</v>
      </c>
      <c r="B6" s="26" t="s">
        <v>27</v>
      </c>
      <c r="C6" s="26" t="s">
        <v>14</v>
      </c>
      <c r="D6" s="27" t="s">
        <v>108</v>
      </c>
      <c r="E6" s="27" t="s">
        <v>107</v>
      </c>
      <c r="F6" s="27" t="s">
        <v>3</v>
      </c>
      <c r="G6" s="26" t="s">
        <v>7</v>
      </c>
      <c r="H6" s="26" t="s">
        <v>5</v>
      </c>
      <c r="I6" s="26" t="s">
        <v>6</v>
      </c>
      <c r="J6" s="28" t="s">
        <v>8</v>
      </c>
      <c r="K6" s="29" t="s">
        <v>4</v>
      </c>
      <c r="L6" s="26" t="s">
        <v>9</v>
      </c>
      <c r="M6" s="28" t="s">
        <v>10</v>
      </c>
      <c r="N6" s="28" t="s">
        <v>11</v>
      </c>
      <c r="O6" s="28" t="s">
        <v>12</v>
      </c>
      <c r="S6" s="28" t="s">
        <v>106</v>
      </c>
    </row>
    <row r="7" spans="1:20" s="85" customFormat="1" x14ac:dyDescent="0.2">
      <c r="A7" s="7"/>
      <c r="B7" s="7"/>
      <c r="C7" s="8"/>
      <c r="D7" s="9"/>
      <c r="E7" s="9"/>
      <c r="F7" s="18"/>
      <c r="G7" s="18"/>
      <c r="H7" s="18"/>
      <c r="I7" s="18">
        <v>0</v>
      </c>
      <c r="J7" s="95">
        <f>+G7+H7+I7</f>
        <v>0</v>
      </c>
      <c r="K7" s="12" t="str">
        <f t="shared" ref="K7:K70" si="0">IF(F7&lt;&gt; "",J7/F7,"")</f>
        <v/>
      </c>
      <c r="L7" s="96"/>
      <c r="M7" s="97">
        <f>J7*L7</f>
        <v>0</v>
      </c>
      <c r="N7" s="98">
        <f>H7-(H7*L7)+I7-(I7*L7)+S7</f>
        <v>0</v>
      </c>
      <c r="O7" s="97">
        <f>+F7-J7</f>
        <v>0</v>
      </c>
      <c r="P7" s="99"/>
      <c r="Q7" s="99"/>
      <c r="R7" s="101"/>
      <c r="S7" s="104"/>
    </row>
    <row r="8" spans="1:20" s="85" customFormat="1" x14ac:dyDescent="0.2">
      <c r="A8" s="7"/>
      <c r="B8" s="7"/>
      <c r="C8" s="8"/>
      <c r="D8" s="9"/>
      <c r="E8" s="9"/>
      <c r="F8" s="18"/>
      <c r="G8" s="18"/>
      <c r="H8" s="18"/>
      <c r="I8" s="18"/>
      <c r="J8" s="95">
        <f t="shared" ref="J8:J71" si="1">+G8+H8+I8</f>
        <v>0</v>
      </c>
      <c r="K8" s="12" t="str">
        <f t="shared" si="0"/>
        <v/>
      </c>
      <c r="L8" s="96"/>
      <c r="M8" s="97">
        <f t="shared" ref="M8:M71" si="2">J8*L8</f>
        <v>0</v>
      </c>
      <c r="N8" s="98">
        <f t="shared" ref="N8:N71" si="3">H8-(H8*L8)+I8-(I8*L8)+S8</f>
        <v>0</v>
      </c>
      <c r="O8" s="97">
        <f t="shared" ref="O8:O71" si="4">+F8-J8</f>
        <v>0</v>
      </c>
      <c r="P8" s="99"/>
      <c r="Q8" s="101"/>
      <c r="R8" s="101"/>
      <c r="S8" s="104"/>
    </row>
    <row r="9" spans="1:20" s="85" customFormat="1" x14ac:dyDescent="0.2">
      <c r="A9" s="7"/>
      <c r="B9" s="7"/>
      <c r="C9" s="8"/>
      <c r="D9" s="9"/>
      <c r="E9" s="9"/>
      <c r="F9" s="18"/>
      <c r="G9" s="18"/>
      <c r="H9" s="18"/>
      <c r="I9" s="18"/>
      <c r="J9" s="95">
        <f t="shared" si="1"/>
        <v>0</v>
      </c>
      <c r="K9" s="12" t="str">
        <f t="shared" si="0"/>
        <v/>
      </c>
      <c r="L9" s="96"/>
      <c r="M9" s="97">
        <f t="shared" si="2"/>
        <v>0</v>
      </c>
      <c r="N9" s="98">
        <f t="shared" si="3"/>
        <v>0</v>
      </c>
      <c r="O9" s="97">
        <f t="shared" si="4"/>
        <v>0</v>
      </c>
      <c r="P9" s="99"/>
      <c r="Q9" s="101"/>
      <c r="R9" s="101"/>
      <c r="S9" s="104"/>
    </row>
    <row r="10" spans="1:20" s="85" customFormat="1" x14ac:dyDescent="0.2">
      <c r="A10" s="7"/>
      <c r="B10" s="7"/>
      <c r="C10" s="8"/>
      <c r="D10" s="9"/>
      <c r="E10" s="9"/>
      <c r="F10" s="18"/>
      <c r="G10" s="18"/>
      <c r="H10" s="18"/>
      <c r="I10" s="18"/>
      <c r="J10" s="95">
        <f t="shared" si="1"/>
        <v>0</v>
      </c>
      <c r="K10" s="12" t="str">
        <f t="shared" si="0"/>
        <v/>
      </c>
      <c r="L10" s="96"/>
      <c r="M10" s="97">
        <f t="shared" si="2"/>
        <v>0</v>
      </c>
      <c r="N10" s="98">
        <f t="shared" si="3"/>
        <v>0</v>
      </c>
      <c r="O10" s="97">
        <f t="shared" si="4"/>
        <v>0</v>
      </c>
      <c r="P10" s="100"/>
      <c r="Q10" s="101"/>
      <c r="R10" s="101"/>
      <c r="S10" s="104"/>
    </row>
    <row r="11" spans="1:20" s="85" customFormat="1" x14ac:dyDescent="0.2">
      <c r="A11" s="7"/>
      <c r="B11" s="7"/>
      <c r="C11" s="8"/>
      <c r="D11" s="9"/>
      <c r="E11" s="9"/>
      <c r="F11" s="18"/>
      <c r="G11" s="18"/>
      <c r="H11" s="18"/>
      <c r="I11" s="18"/>
      <c r="J11" s="95">
        <f t="shared" si="1"/>
        <v>0</v>
      </c>
      <c r="K11" s="12" t="str">
        <f t="shared" si="0"/>
        <v/>
      </c>
      <c r="L11" s="96"/>
      <c r="M11" s="97">
        <f t="shared" si="2"/>
        <v>0</v>
      </c>
      <c r="N11" s="98">
        <f t="shared" si="3"/>
        <v>0</v>
      </c>
      <c r="O11" s="97">
        <f t="shared" si="4"/>
        <v>0</v>
      </c>
      <c r="P11" s="99"/>
      <c r="Q11" s="101"/>
      <c r="R11" s="101"/>
      <c r="S11" s="104"/>
    </row>
    <row r="12" spans="1:20" s="85" customFormat="1" x14ac:dyDescent="0.2">
      <c r="A12" s="7"/>
      <c r="B12" s="7"/>
      <c r="C12" s="8"/>
      <c r="D12" s="9"/>
      <c r="E12" s="9"/>
      <c r="F12" s="18"/>
      <c r="G12" s="18"/>
      <c r="H12" s="18"/>
      <c r="I12" s="18"/>
      <c r="J12" s="95">
        <f t="shared" si="1"/>
        <v>0</v>
      </c>
      <c r="K12" s="12" t="str">
        <f t="shared" si="0"/>
        <v/>
      </c>
      <c r="L12" s="96"/>
      <c r="M12" s="97">
        <f t="shared" si="2"/>
        <v>0</v>
      </c>
      <c r="N12" s="98">
        <f t="shared" si="3"/>
        <v>0</v>
      </c>
      <c r="O12" s="97">
        <f t="shared" si="4"/>
        <v>0</v>
      </c>
      <c r="P12" s="101"/>
      <c r="Q12" s="101"/>
      <c r="R12" s="101"/>
      <c r="S12" s="104"/>
    </row>
    <row r="13" spans="1:20" s="85" customFormat="1" x14ac:dyDescent="0.2">
      <c r="A13" s="7"/>
      <c r="B13" s="7"/>
      <c r="C13" s="8"/>
      <c r="D13" s="9"/>
      <c r="E13" s="9"/>
      <c r="F13" s="18"/>
      <c r="G13" s="18"/>
      <c r="H13" s="18"/>
      <c r="I13" s="18"/>
      <c r="J13" s="95">
        <f t="shared" si="1"/>
        <v>0</v>
      </c>
      <c r="K13" s="12" t="str">
        <f t="shared" si="0"/>
        <v/>
      </c>
      <c r="L13" s="96"/>
      <c r="M13" s="97">
        <f t="shared" si="2"/>
        <v>0</v>
      </c>
      <c r="N13" s="98">
        <f t="shared" si="3"/>
        <v>0</v>
      </c>
      <c r="O13" s="97">
        <f t="shared" si="4"/>
        <v>0</v>
      </c>
      <c r="P13" s="102"/>
      <c r="Q13" s="101"/>
      <c r="R13" s="101"/>
      <c r="S13" s="104"/>
    </row>
    <row r="14" spans="1:20" s="85" customFormat="1" x14ac:dyDescent="0.2">
      <c r="A14" s="7"/>
      <c r="B14" s="7"/>
      <c r="C14" s="8"/>
      <c r="D14" s="9"/>
      <c r="E14" s="9"/>
      <c r="F14" s="18"/>
      <c r="G14" s="18"/>
      <c r="H14" s="18"/>
      <c r="I14" s="18"/>
      <c r="J14" s="95">
        <f t="shared" si="1"/>
        <v>0</v>
      </c>
      <c r="K14" s="12" t="str">
        <f t="shared" si="0"/>
        <v/>
      </c>
      <c r="L14" s="96"/>
      <c r="M14" s="97">
        <f t="shared" si="2"/>
        <v>0</v>
      </c>
      <c r="N14" s="98">
        <f t="shared" si="3"/>
        <v>0</v>
      </c>
      <c r="O14" s="97">
        <f t="shared" si="4"/>
        <v>0</v>
      </c>
      <c r="P14" s="102"/>
      <c r="S14" s="24"/>
    </row>
    <row r="15" spans="1:20" s="85" customFormat="1" x14ac:dyDescent="0.2">
      <c r="A15" s="7"/>
      <c r="B15" s="7"/>
      <c r="C15" s="8"/>
      <c r="D15" s="9"/>
      <c r="E15" s="9"/>
      <c r="F15" s="18"/>
      <c r="G15" s="18"/>
      <c r="H15" s="18"/>
      <c r="I15" s="18"/>
      <c r="J15" s="95">
        <f t="shared" si="1"/>
        <v>0</v>
      </c>
      <c r="K15" s="12" t="str">
        <f t="shared" si="0"/>
        <v/>
      </c>
      <c r="L15" s="96"/>
      <c r="M15" s="97">
        <f t="shared" si="2"/>
        <v>0</v>
      </c>
      <c r="N15" s="98">
        <f t="shared" si="3"/>
        <v>0</v>
      </c>
      <c r="O15" s="97">
        <f t="shared" si="4"/>
        <v>0</v>
      </c>
      <c r="P15" s="103"/>
      <c r="S15" s="24"/>
    </row>
    <row r="16" spans="1:20" s="85" customFormat="1" x14ac:dyDescent="0.2">
      <c r="A16" s="7"/>
      <c r="B16" s="7"/>
      <c r="C16" s="8"/>
      <c r="D16" s="9"/>
      <c r="E16" s="9"/>
      <c r="F16" s="18"/>
      <c r="G16" s="18"/>
      <c r="H16" s="18"/>
      <c r="I16" s="18"/>
      <c r="J16" s="95">
        <f t="shared" si="1"/>
        <v>0</v>
      </c>
      <c r="K16" s="12" t="str">
        <f t="shared" si="0"/>
        <v/>
      </c>
      <c r="L16" s="96"/>
      <c r="M16" s="97">
        <f t="shared" si="2"/>
        <v>0</v>
      </c>
      <c r="N16" s="98">
        <f t="shared" si="3"/>
        <v>0</v>
      </c>
      <c r="O16" s="97">
        <f t="shared" si="4"/>
        <v>0</v>
      </c>
      <c r="P16" s="99"/>
      <c r="S16" s="24"/>
    </row>
    <row r="17" spans="1:19" s="85" customFormat="1" x14ac:dyDescent="0.2">
      <c r="A17" s="7"/>
      <c r="B17" s="7"/>
      <c r="C17" s="8"/>
      <c r="D17" s="9"/>
      <c r="E17" s="9"/>
      <c r="F17" s="18"/>
      <c r="G17" s="18"/>
      <c r="H17" s="18"/>
      <c r="I17" s="18"/>
      <c r="J17" s="95">
        <f t="shared" si="1"/>
        <v>0</v>
      </c>
      <c r="K17" s="12" t="str">
        <f t="shared" si="0"/>
        <v/>
      </c>
      <c r="L17" s="96"/>
      <c r="M17" s="97">
        <f t="shared" si="2"/>
        <v>0</v>
      </c>
      <c r="N17" s="98">
        <f t="shared" si="3"/>
        <v>0</v>
      </c>
      <c r="O17" s="97">
        <f t="shared" si="4"/>
        <v>0</v>
      </c>
      <c r="P17" s="100"/>
      <c r="S17" s="24"/>
    </row>
    <row r="18" spans="1:19" s="85" customFormat="1" x14ac:dyDescent="0.2">
      <c r="A18" s="7"/>
      <c r="B18" s="7"/>
      <c r="C18" s="8"/>
      <c r="D18" s="9"/>
      <c r="E18" s="9"/>
      <c r="F18" s="18"/>
      <c r="G18" s="10"/>
      <c r="H18" s="10"/>
      <c r="I18" s="10"/>
      <c r="J18" s="11">
        <f t="shared" si="1"/>
        <v>0</v>
      </c>
      <c r="K18" s="12" t="str">
        <f t="shared" si="0"/>
        <v/>
      </c>
      <c r="L18" s="30"/>
      <c r="M18" s="13">
        <f t="shared" si="2"/>
        <v>0</v>
      </c>
      <c r="N18" s="98">
        <f t="shared" si="3"/>
        <v>0</v>
      </c>
      <c r="O18" s="13">
        <f t="shared" si="4"/>
        <v>0</v>
      </c>
      <c r="S18" s="24"/>
    </row>
    <row r="19" spans="1:19" s="85" customFormat="1" x14ac:dyDescent="0.2">
      <c r="A19" s="7"/>
      <c r="B19" s="7"/>
      <c r="C19" s="8"/>
      <c r="D19" s="9"/>
      <c r="E19" s="9"/>
      <c r="F19" s="18"/>
      <c r="G19" s="10"/>
      <c r="H19" s="10"/>
      <c r="I19" s="10"/>
      <c r="J19" s="11">
        <f t="shared" si="1"/>
        <v>0</v>
      </c>
      <c r="K19" s="12" t="str">
        <f t="shared" si="0"/>
        <v/>
      </c>
      <c r="L19" s="30"/>
      <c r="M19" s="13">
        <f t="shared" si="2"/>
        <v>0</v>
      </c>
      <c r="N19" s="98">
        <f t="shared" si="3"/>
        <v>0</v>
      </c>
      <c r="O19" s="13">
        <f t="shared" si="4"/>
        <v>0</v>
      </c>
      <c r="S19" s="24"/>
    </row>
    <row r="20" spans="1:19" s="85" customFormat="1" x14ac:dyDescent="0.2">
      <c r="A20" s="7"/>
      <c r="B20" s="7"/>
      <c r="C20" s="8"/>
      <c r="D20" s="9"/>
      <c r="E20" s="9"/>
      <c r="F20" s="18"/>
      <c r="G20" s="10"/>
      <c r="H20" s="10"/>
      <c r="I20" s="10"/>
      <c r="J20" s="11">
        <f t="shared" si="1"/>
        <v>0</v>
      </c>
      <c r="K20" s="12" t="str">
        <f t="shared" si="0"/>
        <v/>
      </c>
      <c r="L20" s="30"/>
      <c r="M20" s="13">
        <f t="shared" si="2"/>
        <v>0</v>
      </c>
      <c r="N20" s="98">
        <f t="shared" si="3"/>
        <v>0</v>
      </c>
      <c r="O20" s="13">
        <f t="shared" si="4"/>
        <v>0</v>
      </c>
      <c r="S20" s="24"/>
    </row>
    <row r="21" spans="1:19" s="85" customFormat="1" x14ac:dyDescent="0.2">
      <c r="A21" s="7"/>
      <c r="B21" s="7"/>
      <c r="C21" s="8"/>
      <c r="D21" s="9"/>
      <c r="E21" s="9"/>
      <c r="F21" s="18"/>
      <c r="G21" s="10"/>
      <c r="H21" s="10"/>
      <c r="I21" s="10"/>
      <c r="J21" s="11">
        <f t="shared" si="1"/>
        <v>0</v>
      </c>
      <c r="K21" s="12" t="str">
        <f t="shared" si="0"/>
        <v/>
      </c>
      <c r="L21" s="30"/>
      <c r="M21" s="13">
        <f t="shared" si="2"/>
        <v>0</v>
      </c>
      <c r="N21" s="98">
        <f t="shared" si="3"/>
        <v>0</v>
      </c>
      <c r="O21" s="13">
        <f t="shared" si="4"/>
        <v>0</v>
      </c>
      <c r="S21" s="24"/>
    </row>
    <row r="22" spans="1:19" s="85" customFormat="1" x14ac:dyDescent="0.2">
      <c r="A22" s="7"/>
      <c r="B22" s="7"/>
      <c r="C22" s="8"/>
      <c r="D22" s="9"/>
      <c r="E22" s="9"/>
      <c r="F22" s="18"/>
      <c r="G22" s="10"/>
      <c r="H22" s="10"/>
      <c r="I22" s="10"/>
      <c r="J22" s="11">
        <f t="shared" si="1"/>
        <v>0</v>
      </c>
      <c r="K22" s="12" t="str">
        <f t="shared" si="0"/>
        <v/>
      </c>
      <c r="L22" s="30"/>
      <c r="M22" s="13">
        <f t="shared" si="2"/>
        <v>0</v>
      </c>
      <c r="N22" s="98">
        <f t="shared" si="3"/>
        <v>0</v>
      </c>
      <c r="O22" s="13">
        <f t="shared" si="4"/>
        <v>0</v>
      </c>
      <c r="S22" s="24"/>
    </row>
    <row r="23" spans="1:19" s="85" customFormat="1" x14ac:dyDescent="0.2">
      <c r="A23" s="7"/>
      <c r="B23" s="7"/>
      <c r="C23" s="8"/>
      <c r="D23" s="9"/>
      <c r="E23" s="9"/>
      <c r="F23" s="18"/>
      <c r="G23" s="10"/>
      <c r="H23" s="10"/>
      <c r="I23" s="10"/>
      <c r="J23" s="11">
        <f t="shared" si="1"/>
        <v>0</v>
      </c>
      <c r="K23" s="12" t="str">
        <f t="shared" si="0"/>
        <v/>
      </c>
      <c r="L23" s="30"/>
      <c r="M23" s="13">
        <f t="shared" si="2"/>
        <v>0</v>
      </c>
      <c r="N23" s="98">
        <f t="shared" si="3"/>
        <v>0</v>
      </c>
      <c r="O23" s="13">
        <f t="shared" si="4"/>
        <v>0</v>
      </c>
      <c r="S23" s="24"/>
    </row>
    <row r="24" spans="1:19" s="85" customFormat="1" x14ac:dyDescent="0.2">
      <c r="A24" s="7"/>
      <c r="B24" s="7"/>
      <c r="C24" s="8"/>
      <c r="D24" s="9"/>
      <c r="E24" s="9"/>
      <c r="F24" s="18"/>
      <c r="G24" s="10"/>
      <c r="H24" s="10"/>
      <c r="I24" s="10"/>
      <c r="J24" s="11">
        <f t="shared" si="1"/>
        <v>0</v>
      </c>
      <c r="K24" s="12" t="str">
        <f t="shared" si="0"/>
        <v/>
      </c>
      <c r="L24" s="30"/>
      <c r="M24" s="13">
        <f t="shared" si="2"/>
        <v>0</v>
      </c>
      <c r="N24" s="98">
        <f t="shared" si="3"/>
        <v>0</v>
      </c>
      <c r="O24" s="13">
        <f t="shared" si="4"/>
        <v>0</v>
      </c>
      <c r="S24" s="24"/>
    </row>
    <row r="25" spans="1:19" s="85" customFormat="1" x14ac:dyDescent="0.2">
      <c r="A25" s="7"/>
      <c r="B25" s="7"/>
      <c r="C25" s="8"/>
      <c r="D25" s="9"/>
      <c r="E25" s="9"/>
      <c r="F25" s="18"/>
      <c r="G25" s="10"/>
      <c r="H25" s="10"/>
      <c r="I25" s="10"/>
      <c r="J25" s="11">
        <f t="shared" si="1"/>
        <v>0</v>
      </c>
      <c r="K25" s="12" t="str">
        <f t="shared" si="0"/>
        <v/>
      </c>
      <c r="L25" s="30"/>
      <c r="M25" s="13">
        <f t="shared" si="2"/>
        <v>0</v>
      </c>
      <c r="N25" s="98">
        <f t="shared" si="3"/>
        <v>0</v>
      </c>
      <c r="O25" s="13">
        <f t="shared" si="4"/>
        <v>0</v>
      </c>
      <c r="S25" s="24"/>
    </row>
    <row r="26" spans="1:19" s="85" customFormat="1" x14ac:dyDescent="0.2">
      <c r="A26" s="7"/>
      <c r="B26" s="7"/>
      <c r="C26" s="8"/>
      <c r="D26" s="9"/>
      <c r="E26" s="9"/>
      <c r="F26" s="18"/>
      <c r="G26" s="10"/>
      <c r="H26" s="10"/>
      <c r="I26" s="10"/>
      <c r="J26" s="11">
        <f t="shared" si="1"/>
        <v>0</v>
      </c>
      <c r="K26" s="12" t="str">
        <f t="shared" si="0"/>
        <v/>
      </c>
      <c r="L26" s="30"/>
      <c r="M26" s="13">
        <f t="shared" si="2"/>
        <v>0</v>
      </c>
      <c r="N26" s="98">
        <f t="shared" si="3"/>
        <v>0</v>
      </c>
      <c r="O26" s="13">
        <f t="shared" si="4"/>
        <v>0</v>
      </c>
      <c r="S26" s="24"/>
    </row>
    <row r="27" spans="1:19" s="85" customFormat="1" x14ac:dyDescent="0.2">
      <c r="A27" s="7"/>
      <c r="B27" s="7"/>
      <c r="C27" s="8"/>
      <c r="D27" s="9"/>
      <c r="E27" s="9"/>
      <c r="F27" s="18"/>
      <c r="G27" s="10"/>
      <c r="H27" s="10"/>
      <c r="I27" s="10"/>
      <c r="J27" s="11">
        <f t="shared" si="1"/>
        <v>0</v>
      </c>
      <c r="K27" s="12" t="str">
        <f t="shared" si="0"/>
        <v/>
      </c>
      <c r="L27" s="30"/>
      <c r="M27" s="13">
        <f t="shared" si="2"/>
        <v>0</v>
      </c>
      <c r="N27" s="98">
        <f t="shared" si="3"/>
        <v>0</v>
      </c>
      <c r="O27" s="13">
        <f t="shared" si="4"/>
        <v>0</v>
      </c>
      <c r="S27" s="24"/>
    </row>
    <row r="28" spans="1:19" s="85" customFormat="1" x14ac:dyDescent="0.2">
      <c r="A28" s="7"/>
      <c r="B28" s="7"/>
      <c r="C28" s="8"/>
      <c r="D28" s="9"/>
      <c r="E28" s="9"/>
      <c r="F28" s="18"/>
      <c r="G28" s="10"/>
      <c r="H28" s="10"/>
      <c r="I28" s="10"/>
      <c r="J28" s="11">
        <f t="shared" si="1"/>
        <v>0</v>
      </c>
      <c r="K28" s="12" t="str">
        <f t="shared" si="0"/>
        <v/>
      </c>
      <c r="L28" s="30"/>
      <c r="M28" s="13">
        <f t="shared" si="2"/>
        <v>0</v>
      </c>
      <c r="N28" s="98">
        <f t="shared" si="3"/>
        <v>0</v>
      </c>
      <c r="O28" s="13">
        <f t="shared" si="4"/>
        <v>0</v>
      </c>
      <c r="S28" s="24"/>
    </row>
    <row r="29" spans="1:19" s="85" customFormat="1" x14ac:dyDescent="0.2">
      <c r="A29" s="7"/>
      <c r="B29" s="7"/>
      <c r="C29" s="8"/>
      <c r="D29" s="9"/>
      <c r="E29" s="9"/>
      <c r="F29" s="18"/>
      <c r="G29" s="10"/>
      <c r="H29" s="10"/>
      <c r="I29" s="10"/>
      <c r="J29" s="11">
        <f t="shared" si="1"/>
        <v>0</v>
      </c>
      <c r="K29" s="12" t="str">
        <f t="shared" si="0"/>
        <v/>
      </c>
      <c r="L29" s="30"/>
      <c r="M29" s="13">
        <f t="shared" si="2"/>
        <v>0</v>
      </c>
      <c r="N29" s="98">
        <f t="shared" si="3"/>
        <v>0</v>
      </c>
      <c r="O29" s="13">
        <f t="shared" si="4"/>
        <v>0</v>
      </c>
      <c r="S29" s="24"/>
    </row>
    <row r="30" spans="1:19" s="85" customFormat="1" x14ac:dyDescent="0.2">
      <c r="A30" s="7"/>
      <c r="B30" s="7"/>
      <c r="C30" s="8"/>
      <c r="D30" s="9"/>
      <c r="E30" s="9"/>
      <c r="F30" s="18"/>
      <c r="G30" s="10"/>
      <c r="H30" s="10"/>
      <c r="I30" s="10"/>
      <c r="J30" s="11">
        <f t="shared" si="1"/>
        <v>0</v>
      </c>
      <c r="K30" s="12" t="str">
        <f t="shared" si="0"/>
        <v/>
      </c>
      <c r="L30" s="30"/>
      <c r="M30" s="13">
        <f t="shared" si="2"/>
        <v>0</v>
      </c>
      <c r="N30" s="98">
        <f t="shared" si="3"/>
        <v>0</v>
      </c>
      <c r="O30" s="13">
        <f t="shared" si="4"/>
        <v>0</v>
      </c>
      <c r="S30" s="24"/>
    </row>
    <row r="31" spans="1:19" s="85" customFormat="1" x14ac:dyDescent="0.2">
      <c r="A31" s="7"/>
      <c r="B31" s="7"/>
      <c r="C31" s="8"/>
      <c r="D31" s="9"/>
      <c r="E31" s="9"/>
      <c r="F31" s="18"/>
      <c r="G31" s="10"/>
      <c r="H31" s="10"/>
      <c r="I31" s="10"/>
      <c r="J31" s="11">
        <f t="shared" si="1"/>
        <v>0</v>
      </c>
      <c r="K31" s="12" t="str">
        <f t="shared" si="0"/>
        <v/>
      </c>
      <c r="L31" s="30"/>
      <c r="M31" s="13">
        <f t="shared" si="2"/>
        <v>0</v>
      </c>
      <c r="N31" s="98">
        <f t="shared" si="3"/>
        <v>0</v>
      </c>
      <c r="O31" s="13">
        <f t="shared" si="4"/>
        <v>0</v>
      </c>
      <c r="S31" s="24"/>
    </row>
    <row r="32" spans="1:19" s="85" customFormat="1" x14ac:dyDescent="0.2">
      <c r="A32" s="7"/>
      <c r="B32" s="7"/>
      <c r="C32" s="8"/>
      <c r="D32" s="9"/>
      <c r="E32" s="9"/>
      <c r="F32" s="18"/>
      <c r="G32" s="10"/>
      <c r="H32" s="10"/>
      <c r="I32" s="10"/>
      <c r="J32" s="11">
        <f t="shared" si="1"/>
        <v>0</v>
      </c>
      <c r="K32" s="12" t="str">
        <f t="shared" si="0"/>
        <v/>
      </c>
      <c r="L32" s="30"/>
      <c r="M32" s="13">
        <f t="shared" si="2"/>
        <v>0</v>
      </c>
      <c r="N32" s="98">
        <f t="shared" si="3"/>
        <v>0</v>
      </c>
      <c r="O32" s="13">
        <f t="shared" si="4"/>
        <v>0</v>
      </c>
      <c r="S32" s="24"/>
    </row>
    <row r="33" spans="1:19" s="85" customFormat="1" x14ac:dyDescent="0.2">
      <c r="A33" s="7"/>
      <c r="B33" s="7"/>
      <c r="C33" s="8"/>
      <c r="D33" s="9"/>
      <c r="E33" s="9"/>
      <c r="F33" s="18"/>
      <c r="G33" s="10"/>
      <c r="H33" s="10"/>
      <c r="I33" s="10"/>
      <c r="J33" s="11">
        <f t="shared" si="1"/>
        <v>0</v>
      </c>
      <c r="K33" s="12" t="str">
        <f t="shared" si="0"/>
        <v/>
      </c>
      <c r="L33" s="30"/>
      <c r="M33" s="13">
        <f t="shared" si="2"/>
        <v>0</v>
      </c>
      <c r="N33" s="98">
        <f t="shared" si="3"/>
        <v>0</v>
      </c>
      <c r="O33" s="13">
        <f t="shared" si="4"/>
        <v>0</v>
      </c>
      <c r="S33" s="24"/>
    </row>
    <row r="34" spans="1:19" s="85" customFormat="1" x14ac:dyDescent="0.2">
      <c r="A34" s="7"/>
      <c r="B34" s="7"/>
      <c r="C34" s="8"/>
      <c r="D34" s="9"/>
      <c r="E34" s="9"/>
      <c r="F34" s="18"/>
      <c r="G34" s="10"/>
      <c r="H34" s="10"/>
      <c r="I34" s="10"/>
      <c r="J34" s="11">
        <f t="shared" si="1"/>
        <v>0</v>
      </c>
      <c r="K34" s="12" t="str">
        <f t="shared" si="0"/>
        <v/>
      </c>
      <c r="L34" s="30"/>
      <c r="M34" s="13">
        <f t="shared" si="2"/>
        <v>0</v>
      </c>
      <c r="N34" s="98">
        <f t="shared" si="3"/>
        <v>0</v>
      </c>
      <c r="O34" s="13">
        <f t="shared" si="4"/>
        <v>0</v>
      </c>
      <c r="S34" s="24"/>
    </row>
    <row r="35" spans="1:19" s="85" customFormat="1" x14ac:dyDescent="0.2">
      <c r="A35" s="7"/>
      <c r="B35" s="7"/>
      <c r="C35" s="8"/>
      <c r="D35" s="9"/>
      <c r="E35" s="9"/>
      <c r="F35" s="18"/>
      <c r="G35" s="10"/>
      <c r="H35" s="10"/>
      <c r="I35" s="10"/>
      <c r="J35" s="11">
        <f t="shared" si="1"/>
        <v>0</v>
      </c>
      <c r="K35" s="12" t="str">
        <f t="shared" si="0"/>
        <v/>
      </c>
      <c r="L35" s="30"/>
      <c r="M35" s="13">
        <f t="shared" si="2"/>
        <v>0</v>
      </c>
      <c r="N35" s="98">
        <f t="shared" si="3"/>
        <v>0</v>
      </c>
      <c r="O35" s="13">
        <f t="shared" si="4"/>
        <v>0</v>
      </c>
      <c r="S35" s="24"/>
    </row>
    <row r="36" spans="1:19" s="85" customFormat="1" x14ac:dyDescent="0.2">
      <c r="A36" s="7"/>
      <c r="B36" s="7"/>
      <c r="C36" s="8"/>
      <c r="D36" s="9"/>
      <c r="E36" s="9"/>
      <c r="F36" s="18"/>
      <c r="G36" s="10"/>
      <c r="H36" s="10"/>
      <c r="I36" s="10"/>
      <c r="J36" s="11">
        <f t="shared" si="1"/>
        <v>0</v>
      </c>
      <c r="K36" s="12" t="str">
        <f t="shared" si="0"/>
        <v/>
      </c>
      <c r="L36" s="30"/>
      <c r="M36" s="13">
        <f t="shared" si="2"/>
        <v>0</v>
      </c>
      <c r="N36" s="98">
        <f t="shared" si="3"/>
        <v>0</v>
      </c>
      <c r="O36" s="13">
        <f t="shared" si="4"/>
        <v>0</v>
      </c>
      <c r="S36" s="24"/>
    </row>
    <row r="37" spans="1:19" s="85" customFormat="1" x14ac:dyDescent="0.2">
      <c r="A37" s="7"/>
      <c r="B37" s="7"/>
      <c r="C37" s="8"/>
      <c r="D37" s="9"/>
      <c r="E37" s="9"/>
      <c r="F37" s="18"/>
      <c r="G37" s="10"/>
      <c r="H37" s="10"/>
      <c r="I37" s="10"/>
      <c r="J37" s="11">
        <f t="shared" si="1"/>
        <v>0</v>
      </c>
      <c r="K37" s="12" t="str">
        <f t="shared" si="0"/>
        <v/>
      </c>
      <c r="L37" s="30"/>
      <c r="M37" s="13">
        <f t="shared" si="2"/>
        <v>0</v>
      </c>
      <c r="N37" s="98">
        <f t="shared" si="3"/>
        <v>0</v>
      </c>
      <c r="O37" s="13">
        <f t="shared" si="4"/>
        <v>0</v>
      </c>
      <c r="S37" s="24"/>
    </row>
    <row r="38" spans="1:19" s="85" customFormat="1" x14ac:dyDescent="0.2">
      <c r="A38" s="7"/>
      <c r="B38" s="7"/>
      <c r="C38" s="8"/>
      <c r="D38" s="9"/>
      <c r="E38" s="9"/>
      <c r="F38" s="18"/>
      <c r="G38" s="10"/>
      <c r="H38" s="10"/>
      <c r="I38" s="10"/>
      <c r="J38" s="11">
        <f t="shared" si="1"/>
        <v>0</v>
      </c>
      <c r="K38" s="12" t="str">
        <f t="shared" si="0"/>
        <v/>
      </c>
      <c r="L38" s="30"/>
      <c r="M38" s="13">
        <f t="shared" si="2"/>
        <v>0</v>
      </c>
      <c r="N38" s="98">
        <f t="shared" si="3"/>
        <v>0</v>
      </c>
      <c r="O38" s="13">
        <f t="shared" si="4"/>
        <v>0</v>
      </c>
      <c r="S38" s="24"/>
    </row>
    <row r="39" spans="1:19" s="85" customFormat="1" x14ac:dyDescent="0.2">
      <c r="A39" s="7"/>
      <c r="B39" s="7"/>
      <c r="C39" s="8"/>
      <c r="D39" s="9"/>
      <c r="E39" s="9"/>
      <c r="F39" s="18"/>
      <c r="G39" s="10"/>
      <c r="H39" s="10"/>
      <c r="I39" s="10"/>
      <c r="J39" s="11">
        <f t="shared" si="1"/>
        <v>0</v>
      </c>
      <c r="K39" s="12" t="str">
        <f t="shared" si="0"/>
        <v/>
      </c>
      <c r="L39" s="30"/>
      <c r="M39" s="13">
        <f t="shared" si="2"/>
        <v>0</v>
      </c>
      <c r="N39" s="98">
        <f t="shared" si="3"/>
        <v>0</v>
      </c>
      <c r="O39" s="13">
        <f t="shared" si="4"/>
        <v>0</v>
      </c>
      <c r="S39" s="24"/>
    </row>
    <row r="40" spans="1:19" s="85" customFormat="1" x14ac:dyDescent="0.2">
      <c r="A40" s="7"/>
      <c r="B40" s="7"/>
      <c r="C40" s="8"/>
      <c r="D40" s="9"/>
      <c r="E40" s="9"/>
      <c r="F40" s="18"/>
      <c r="G40" s="10"/>
      <c r="H40" s="10"/>
      <c r="I40" s="10"/>
      <c r="J40" s="11">
        <f t="shared" si="1"/>
        <v>0</v>
      </c>
      <c r="K40" s="12" t="str">
        <f t="shared" si="0"/>
        <v/>
      </c>
      <c r="L40" s="30"/>
      <c r="M40" s="13">
        <f t="shared" si="2"/>
        <v>0</v>
      </c>
      <c r="N40" s="98">
        <f t="shared" si="3"/>
        <v>0</v>
      </c>
      <c r="O40" s="13">
        <f t="shared" si="4"/>
        <v>0</v>
      </c>
      <c r="S40" s="24"/>
    </row>
    <row r="41" spans="1:19" s="85" customFormat="1" x14ac:dyDescent="0.2">
      <c r="A41" s="7"/>
      <c r="B41" s="7"/>
      <c r="C41" s="8"/>
      <c r="D41" s="9"/>
      <c r="E41" s="9"/>
      <c r="F41" s="18"/>
      <c r="G41" s="10"/>
      <c r="H41" s="10"/>
      <c r="I41" s="10"/>
      <c r="J41" s="11">
        <f t="shared" si="1"/>
        <v>0</v>
      </c>
      <c r="K41" s="12" t="str">
        <f t="shared" si="0"/>
        <v/>
      </c>
      <c r="L41" s="30"/>
      <c r="M41" s="13">
        <f t="shared" si="2"/>
        <v>0</v>
      </c>
      <c r="N41" s="98">
        <f t="shared" si="3"/>
        <v>0</v>
      </c>
      <c r="O41" s="13">
        <f t="shared" si="4"/>
        <v>0</v>
      </c>
      <c r="S41" s="24"/>
    </row>
    <row r="42" spans="1:19" s="85" customFormat="1" x14ac:dyDescent="0.2">
      <c r="A42" s="7"/>
      <c r="B42" s="7"/>
      <c r="C42" s="8"/>
      <c r="D42" s="9"/>
      <c r="E42" s="9"/>
      <c r="F42" s="18"/>
      <c r="G42" s="10"/>
      <c r="H42" s="10"/>
      <c r="I42" s="10"/>
      <c r="J42" s="11">
        <f t="shared" si="1"/>
        <v>0</v>
      </c>
      <c r="K42" s="12" t="str">
        <f t="shared" si="0"/>
        <v/>
      </c>
      <c r="L42" s="30"/>
      <c r="M42" s="13">
        <f t="shared" si="2"/>
        <v>0</v>
      </c>
      <c r="N42" s="98">
        <f t="shared" si="3"/>
        <v>0</v>
      </c>
      <c r="O42" s="13">
        <f t="shared" si="4"/>
        <v>0</v>
      </c>
      <c r="S42" s="24"/>
    </row>
    <row r="43" spans="1:19" s="85" customFormat="1" x14ac:dyDescent="0.2">
      <c r="A43" s="7"/>
      <c r="B43" s="7"/>
      <c r="C43" s="8"/>
      <c r="D43" s="9"/>
      <c r="E43" s="9"/>
      <c r="F43" s="18"/>
      <c r="G43" s="10"/>
      <c r="H43" s="10"/>
      <c r="I43" s="10"/>
      <c r="J43" s="11">
        <f t="shared" si="1"/>
        <v>0</v>
      </c>
      <c r="K43" s="12" t="str">
        <f t="shared" si="0"/>
        <v/>
      </c>
      <c r="L43" s="30"/>
      <c r="M43" s="13">
        <f t="shared" si="2"/>
        <v>0</v>
      </c>
      <c r="N43" s="98">
        <f t="shared" si="3"/>
        <v>0</v>
      </c>
      <c r="O43" s="13">
        <f t="shared" si="4"/>
        <v>0</v>
      </c>
      <c r="S43" s="24"/>
    </row>
    <row r="44" spans="1:19" s="85" customFormat="1" x14ac:dyDescent="0.2">
      <c r="A44" s="7"/>
      <c r="B44" s="7"/>
      <c r="C44" s="8"/>
      <c r="D44" s="9"/>
      <c r="E44" s="9"/>
      <c r="F44" s="18"/>
      <c r="G44" s="10"/>
      <c r="H44" s="10"/>
      <c r="I44" s="10"/>
      <c r="J44" s="11">
        <f t="shared" si="1"/>
        <v>0</v>
      </c>
      <c r="K44" s="12" t="str">
        <f t="shared" si="0"/>
        <v/>
      </c>
      <c r="L44" s="30"/>
      <c r="M44" s="13">
        <f t="shared" si="2"/>
        <v>0</v>
      </c>
      <c r="N44" s="98">
        <f t="shared" si="3"/>
        <v>0</v>
      </c>
      <c r="O44" s="13">
        <f t="shared" si="4"/>
        <v>0</v>
      </c>
      <c r="S44" s="24"/>
    </row>
    <row r="45" spans="1:19" s="85" customFormat="1" x14ac:dyDescent="0.2">
      <c r="A45" s="7"/>
      <c r="B45" s="7"/>
      <c r="C45" s="8"/>
      <c r="D45" s="9"/>
      <c r="E45" s="9"/>
      <c r="F45" s="18"/>
      <c r="G45" s="10"/>
      <c r="H45" s="10"/>
      <c r="I45" s="10"/>
      <c r="J45" s="11">
        <f t="shared" si="1"/>
        <v>0</v>
      </c>
      <c r="K45" s="12" t="str">
        <f t="shared" si="0"/>
        <v/>
      </c>
      <c r="L45" s="30"/>
      <c r="M45" s="13">
        <f t="shared" si="2"/>
        <v>0</v>
      </c>
      <c r="N45" s="98">
        <f t="shared" si="3"/>
        <v>0</v>
      </c>
      <c r="O45" s="13">
        <f t="shared" si="4"/>
        <v>0</v>
      </c>
      <c r="S45" s="24"/>
    </row>
    <row r="46" spans="1:19" s="85" customFormat="1" x14ac:dyDescent="0.2">
      <c r="A46" s="7"/>
      <c r="B46" s="7"/>
      <c r="C46" s="8"/>
      <c r="D46" s="9"/>
      <c r="E46" s="9"/>
      <c r="F46" s="18"/>
      <c r="G46" s="10"/>
      <c r="H46" s="10"/>
      <c r="I46" s="10"/>
      <c r="J46" s="11">
        <f t="shared" si="1"/>
        <v>0</v>
      </c>
      <c r="K46" s="12" t="str">
        <f t="shared" si="0"/>
        <v/>
      </c>
      <c r="L46" s="30"/>
      <c r="M46" s="13">
        <f t="shared" si="2"/>
        <v>0</v>
      </c>
      <c r="N46" s="98">
        <f t="shared" si="3"/>
        <v>0</v>
      </c>
      <c r="O46" s="13">
        <f t="shared" si="4"/>
        <v>0</v>
      </c>
      <c r="S46" s="24"/>
    </row>
    <row r="47" spans="1:19" s="85" customFormat="1" x14ac:dyDescent="0.2">
      <c r="A47" s="7"/>
      <c r="B47" s="7"/>
      <c r="C47" s="8"/>
      <c r="D47" s="9"/>
      <c r="E47" s="9"/>
      <c r="F47" s="18"/>
      <c r="G47" s="10"/>
      <c r="H47" s="10"/>
      <c r="I47" s="10"/>
      <c r="J47" s="11">
        <f t="shared" si="1"/>
        <v>0</v>
      </c>
      <c r="K47" s="12" t="str">
        <f t="shared" si="0"/>
        <v/>
      </c>
      <c r="L47" s="30"/>
      <c r="M47" s="13">
        <f t="shared" si="2"/>
        <v>0</v>
      </c>
      <c r="N47" s="98">
        <f t="shared" si="3"/>
        <v>0</v>
      </c>
      <c r="O47" s="13">
        <f t="shared" si="4"/>
        <v>0</v>
      </c>
      <c r="S47" s="24"/>
    </row>
    <row r="48" spans="1:19" s="85" customFormat="1" x14ac:dyDescent="0.2">
      <c r="A48" s="7"/>
      <c r="B48" s="7"/>
      <c r="C48" s="8"/>
      <c r="D48" s="9"/>
      <c r="E48" s="9"/>
      <c r="F48" s="18"/>
      <c r="G48" s="10"/>
      <c r="H48" s="10"/>
      <c r="I48" s="10"/>
      <c r="J48" s="11">
        <f t="shared" si="1"/>
        <v>0</v>
      </c>
      <c r="K48" s="12" t="str">
        <f t="shared" si="0"/>
        <v/>
      </c>
      <c r="L48" s="30"/>
      <c r="M48" s="13">
        <f t="shared" si="2"/>
        <v>0</v>
      </c>
      <c r="N48" s="98">
        <f t="shared" si="3"/>
        <v>0</v>
      </c>
      <c r="O48" s="13">
        <f t="shared" si="4"/>
        <v>0</v>
      </c>
      <c r="S48" s="24"/>
    </row>
    <row r="49" spans="1:19" s="85" customFormat="1" x14ac:dyDescent="0.2">
      <c r="A49" s="7"/>
      <c r="B49" s="7"/>
      <c r="C49" s="8"/>
      <c r="D49" s="9"/>
      <c r="E49" s="9"/>
      <c r="F49" s="18"/>
      <c r="G49" s="10"/>
      <c r="H49" s="10"/>
      <c r="I49" s="10"/>
      <c r="J49" s="11">
        <f t="shared" si="1"/>
        <v>0</v>
      </c>
      <c r="K49" s="12" t="str">
        <f t="shared" si="0"/>
        <v/>
      </c>
      <c r="L49" s="30"/>
      <c r="M49" s="13">
        <f t="shared" si="2"/>
        <v>0</v>
      </c>
      <c r="N49" s="98">
        <f t="shared" si="3"/>
        <v>0</v>
      </c>
      <c r="O49" s="13">
        <f t="shared" si="4"/>
        <v>0</v>
      </c>
      <c r="S49" s="24"/>
    </row>
    <row r="50" spans="1:19" s="85" customFormat="1" x14ac:dyDescent="0.2">
      <c r="A50" s="7"/>
      <c r="B50" s="7"/>
      <c r="C50" s="8"/>
      <c r="D50" s="9"/>
      <c r="E50" s="9"/>
      <c r="F50" s="18"/>
      <c r="G50" s="10"/>
      <c r="H50" s="10"/>
      <c r="I50" s="10"/>
      <c r="J50" s="11">
        <f t="shared" si="1"/>
        <v>0</v>
      </c>
      <c r="K50" s="12" t="str">
        <f t="shared" si="0"/>
        <v/>
      </c>
      <c r="L50" s="30"/>
      <c r="M50" s="13">
        <f t="shared" si="2"/>
        <v>0</v>
      </c>
      <c r="N50" s="98">
        <f t="shared" si="3"/>
        <v>0</v>
      </c>
      <c r="O50" s="13">
        <f t="shared" si="4"/>
        <v>0</v>
      </c>
      <c r="S50" s="24"/>
    </row>
    <row r="51" spans="1:19" s="85" customFormat="1" x14ac:dyDescent="0.2">
      <c r="A51" s="7"/>
      <c r="B51" s="7"/>
      <c r="C51" s="8"/>
      <c r="D51" s="9"/>
      <c r="E51" s="9"/>
      <c r="F51" s="18"/>
      <c r="G51" s="10"/>
      <c r="H51" s="10"/>
      <c r="I51" s="10"/>
      <c r="J51" s="11">
        <f t="shared" si="1"/>
        <v>0</v>
      </c>
      <c r="K51" s="12" t="str">
        <f t="shared" si="0"/>
        <v/>
      </c>
      <c r="L51" s="30"/>
      <c r="M51" s="13">
        <f t="shared" si="2"/>
        <v>0</v>
      </c>
      <c r="N51" s="98">
        <f t="shared" si="3"/>
        <v>0</v>
      </c>
      <c r="O51" s="13">
        <f t="shared" si="4"/>
        <v>0</v>
      </c>
      <c r="S51" s="24"/>
    </row>
    <row r="52" spans="1:19" s="85" customFormat="1" x14ac:dyDescent="0.2">
      <c r="A52" s="7"/>
      <c r="B52" s="7"/>
      <c r="C52" s="8"/>
      <c r="D52" s="9"/>
      <c r="E52" s="9"/>
      <c r="F52" s="18"/>
      <c r="G52" s="10"/>
      <c r="H52" s="10"/>
      <c r="I52" s="10"/>
      <c r="J52" s="11">
        <f t="shared" si="1"/>
        <v>0</v>
      </c>
      <c r="K52" s="12" t="str">
        <f t="shared" si="0"/>
        <v/>
      </c>
      <c r="L52" s="30"/>
      <c r="M52" s="13">
        <f t="shared" si="2"/>
        <v>0</v>
      </c>
      <c r="N52" s="98">
        <f t="shared" si="3"/>
        <v>0</v>
      </c>
      <c r="O52" s="13">
        <f t="shared" si="4"/>
        <v>0</v>
      </c>
      <c r="S52" s="24"/>
    </row>
    <row r="53" spans="1:19" s="85" customFormat="1" x14ac:dyDescent="0.2">
      <c r="A53" s="7"/>
      <c r="B53" s="7"/>
      <c r="C53" s="8"/>
      <c r="D53" s="9"/>
      <c r="E53" s="9"/>
      <c r="F53" s="18"/>
      <c r="G53" s="10"/>
      <c r="H53" s="10"/>
      <c r="I53" s="10"/>
      <c r="J53" s="11">
        <f t="shared" si="1"/>
        <v>0</v>
      </c>
      <c r="K53" s="12" t="str">
        <f t="shared" si="0"/>
        <v/>
      </c>
      <c r="L53" s="30"/>
      <c r="M53" s="13">
        <f t="shared" si="2"/>
        <v>0</v>
      </c>
      <c r="N53" s="98">
        <f t="shared" si="3"/>
        <v>0</v>
      </c>
      <c r="O53" s="13">
        <f t="shared" si="4"/>
        <v>0</v>
      </c>
      <c r="S53" s="24"/>
    </row>
    <row r="54" spans="1:19" s="85" customFormat="1" x14ac:dyDescent="0.2">
      <c r="A54" s="7"/>
      <c r="B54" s="7"/>
      <c r="C54" s="8"/>
      <c r="D54" s="9"/>
      <c r="E54" s="9"/>
      <c r="F54" s="18"/>
      <c r="G54" s="10"/>
      <c r="H54" s="10"/>
      <c r="I54" s="10"/>
      <c r="J54" s="11">
        <f t="shared" si="1"/>
        <v>0</v>
      </c>
      <c r="K54" s="12" t="str">
        <f t="shared" si="0"/>
        <v/>
      </c>
      <c r="L54" s="30"/>
      <c r="M54" s="13">
        <f t="shared" si="2"/>
        <v>0</v>
      </c>
      <c r="N54" s="98">
        <f t="shared" si="3"/>
        <v>0</v>
      </c>
      <c r="O54" s="13">
        <f t="shared" si="4"/>
        <v>0</v>
      </c>
      <c r="S54" s="24"/>
    </row>
    <row r="55" spans="1:19" s="85" customFormat="1" x14ac:dyDescent="0.2">
      <c r="A55" s="7"/>
      <c r="B55" s="7"/>
      <c r="C55" s="8"/>
      <c r="D55" s="9"/>
      <c r="E55" s="9"/>
      <c r="F55" s="18"/>
      <c r="G55" s="10"/>
      <c r="H55" s="10"/>
      <c r="I55" s="10"/>
      <c r="J55" s="11">
        <f t="shared" si="1"/>
        <v>0</v>
      </c>
      <c r="K55" s="12" t="str">
        <f t="shared" si="0"/>
        <v/>
      </c>
      <c r="L55" s="30"/>
      <c r="M55" s="13">
        <f t="shared" si="2"/>
        <v>0</v>
      </c>
      <c r="N55" s="98">
        <f t="shared" si="3"/>
        <v>0</v>
      </c>
      <c r="O55" s="13">
        <f t="shared" si="4"/>
        <v>0</v>
      </c>
      <c r="S55" s="24"/>
    </row>
    <row r="56" spans="1:19" s="85" customFormat="1" x14ac:dyDescent="0.2">
      <c r="A56" s="7"/>
      <c r="B56" s="7"/>
      <c r="C56" s="8"/>
      <c r="D56" s="9"/>
      <c r="E56" s="9"/>
      <c r="F56" s="18"/>
      <c r="G56" s="10"/>
      <c r="H56" s="10"/>
      <c r="I56" s="10"/>
      <c r="J56" s="11">
        <f t="shared" si="1"/>
        <v>0</v>
      </c>
      <c r="K56" s="12" t="str">
        <f t="shared" si="0"/>
        <v/>
      </c>
      <c r="L56" s="30"/>
      <c r="M56" s="13">
        <f t="shared" si="2"/>
        <v>0</v>
      </c>
      <c r="N56" s="98">
        <f t="shared" si="3"/>
        <v>0</v>
      </c>
      <c r="O56" s="13">
        <f t="shared" si="4"/>
        <v>0</v>
      </c>
      <c r="S56" s="24"/>
    </row>
    <row r="57" spans="1:19" s="85" customFormat="1" x14ac:dyDescent="0.2">
      <c r="A57" s="7"/>
      <c r="B57" s="7"/>
      <c r="C57" s="8"/>
      <c r="D57" s="9"/>
      <c r="E57" s="9"/>
      <c r="F57" s="18"/>
      <c r="G57" s="10"/>
      <c r="H57" s="10"/>
      <c r="I57" s="10"/>
      <c r="J57" s="11">
        <f t="shared" si="1"/>
        <v>0</v>
      </c>
      <c r="K57" s="12" t="str">
        <f t="shared" si="0"/>
        <v/>
      </c>
      <c r="L57" s="30"/>
      <c r="M57" s="13">
        <f t="shared" si="2"/>
        <v>0</v>
      </c>
      <c r="N57" s="98">
        <f t="shared" si="3"/>
        <v>0</v>
      </c>
      <c r="O57" s="13">
        <f t="shared" si="4"/>
        <v>0</v>
      </c>
      <c r="S57" s="24"/>
    </row>
    <row r="58" spans="1:19" s="85" customFormat="1" x14ac:dyDescent="0.2">
      <c r="A58" s="7"/>
      <c r="B58" s="7"/>
      <c r="C58" s="8"/>
      <c r="D58" s="9"/>
      <c r="E58" s="9"/>
      <c r="F58" s="18"/>
      <c r="G58" s="10"/>
      <c r="H58" s="10"/>
      <c r="I58" s="10"/>
      <c r="J58" s="11">
        <f t="shared" si="1"/>
        <v>0</v>
      </c>
      <c r="K58" s="12" t="str">
        <f t="shared" si="0"/>
        <v/>
      </c>
      <c r="L58" s="30"/>
      <c r="M58" s="13">
        <f t="shared" si="2"/>
        <v>0</v>
      </c>
      <c r="N58" s="98">
        <f t="shared" si="3"/>
        <v>0</v>
      </c>
      <c r="O58" s="13">
        <f t="shared" si="4"/>
        <v>0</v>
      </c>
      <c r="S58" s="24"/>
    </row>
    <row r="59" spans="1:19" s="85" customFormat="1" x14ac:dyDescent="0.2">
      <c r="A59" s="7"/>
      <c r="B59" s="7"/>
      <c r="C59" s="8"/>
      <c r="D59" s="9"/>
      <c r="E59" s="9"/>
      <c r="F59" s="18"/>
      <c r="G59" s="10"/>
      <c r="H59" s="10"/>
      <c r="I59" s="10"/>
      <c r="J59" s="11">
        <f t="shared" si="1"/>
        <v>0</v>
      </c>
      <c r="K59" s="12" t="str">
        <f t="shared" si="0"/>
        <v/>
      </c>
      <c r="L59" s="30"/>
      <c r="M59" s="13">
        <f t="shared" si="2"/>
        <v>0</v>
      </c>
      <c r="N59" s="98">
        <f t="shared" si="3"/>
        <v>0</v>
      </c>
      <c r="O59" s="13">
        <f t="shared" si="4"/>
        <v>0</v>
      </c>
      <c r="S59" s="24"/>
    </row>
    <row r="60" spans="1:19" s="85" customFormat="1" x14ac:dyDescent="0.2">
      <c r="A60" s="7"/>
      <c r="B60" s="7"/>
      <c r="C60" s="8"/>
      <c r="D60" s="9"/>
      <c r="E60" s="9"/>
      <c r="F60" s="18"/>
      <c r="G60" s="10"/>
      <c r="H60" s="10"/>
      <c r="I60" s="10"/>
      <c r="J60" s="11">
        <f t="shared" si="1"/>
        <v>0</v>
      </c>
      <c r="K60" s="12" t="str">
        <f t="shared" si="0"/>
        <v/>
      </c>
      <c r="L60" s="30"/>
      <c r="M60" s="13">
        <f t="shared" si="2"/>
        <v>0</v>
      </c>
      <c r="N60" s="98">
        <f t="shared" si="3"/>
        <v>0</v>
      </c>
      <c r="O60" s="13">
        <f t="shared" si="4"/>
        <v>0</v>
      </c>
      <c r="S60" s="24"/>
    </row>
    <row r="61" spans="1:19" s="85" customFormat="1" x14ac:dyDescent="0.2">
      <c r="A61" s="7"/>
      <c r="B61" s="7"/>
      <c r="C61" s="8"/>
      <c r="D61" s="9"/>
      <c r="E61" s="9"/>
      <c r="F61" s="18"/>
      <c r="G61" s="10"/>
      <c r="H61" s="10"/>
      <c r="I61" s="10"/>
      <c r="J61" s="11">
        <f t="shared" si="1"/>
        <v>0</v>
      </c>
      <c r="K61" s="12" t="str">
        <f t="shared" si="0"/>
        <v/>
      </c>
      <c r="L61" s="30"/>
      <c r="M61" s="13">
        <f t="shared" si="2"/>
        <v>0</v>
      </c>
      <c r="N61" s="98">
        <f t="shared" si="3"/>
        <v>0</v>
      </c>
      <c r="O61" s="13">
        <f t="shared" si="4"/>
        <v>0</v>
      </c>
      <c r="S61" s="24"/>
    </row>
    <row r="62" spans="1:19" s="85" customFormat="1" x14ac:dyDescent="0.2">
      <c r="A62" s="7"/>
      <c r="B62" s="7"/>
      <c r="C62" s="8"/>
      <c r="D62" s="9"/>
      <c r="E62" s="9"/>
      <c r="F62" s="18"/>
      <c r="G62" s="10"/>
      <c r="H62" s="10"/>
      <c r="I62" s="10"/>
      <c r="J62" s="11">
        <f t="shared" si="1"/>
        <v>0</v>
      </c>
      <c r="K62" s="12" t="str">
        <f t="shared" si="0"/>
        <v/>
      </c>
      <c r="L62" s="30"/>
      <c r="M62" s="13">
        <f t="shared" si="2"/>
        <v>0</v>
      </c>
      <c r="N62" s="98">
        <f t="shared" si="3"/>
        <v>0</v>
      </c>
      <c r="O62" s="13">
        <f t="shared" si="4"/>
        <v>0</v>
      </c>
      <c r="S62" s="24"/>
    </row>
    <row r="63" spans="1:19" s="85" customFormat="1" x14ac:dyDescent="0.2">
      <c r="A63" s="7"/>
      <c r="B63" s="7"/>
      <c r="C63" s="8"/>
      <c r="D63" s="9"/>
      <c r="E63" s="9"/>
      <c r="F63" s="18"/>
      <c r="G63" s="10"/>
      <c r="H63" s="10"/>
      <c r="I63" s="10"/>
      <c r="J63" s="11">
        <f t="shared" si="1"/>
        <v>0</v>
      </c>
      <c r="K63" s="12" t="str">
        <f t="shared" si="0"/>
        <v/>
      </c>
      <c r="L63" s="30"/>
      <c r="M63" s="13">
        <f t="shared" si="2"/>
        <v>0</v>
      </c>
      <c r="N63" s="98">
        <f t="shared" si="3"/>
        <v>0</v>
      </c>
      <c r="O63" s="13">
        <f t="shared" si="4"/>
        <v>0</v>
      </c>
      <c r="S63" s="24"/>
    </row>
    <row r="64" spans="1:19" s="85" customFormat="1" x14ac:dyDescent="0.2">
      <c r="A64" s="7"/>
      <c r="B64" s="7"/>
      <c r="C64" s="8"/>
      <c r="D64" s="9"/>
      <c r="E64" s="9"/>
      <c r="F64" s="18"/>
      <c r="G64" s="10"/>
      <c r="H64" s="10"/>
      <c r="I64" s="10"/>
      <c r="J64" s="11">
        <f t="shared" si="1"/>
        <v>0</v>
      </c>
      <c r="K64" s="12" t="str">
        <f t="shared" si="0"/>
        <v/>
      </c>
      <c r="L64" s="30"/>
      <c r="M64" s="13">
        <f t="shared" si="2"/>
        <v>0</v>
      </c>
      <c r="N64" s="98">
        <f t="shared" si="3"/>
        <v>0</v>
      </c>
      <c r="O64" s="13">
        <f t="shared" si="4"/>
        <v>0</v>
      </c>
      <c r="S64" s="24"/>
    </row>
    <row r="65" spans="1:19" s="85" customFormat="1" x14ac:dyDescent="0.2">
      <c r="A65" s="7"/>
      <c r="B65" s="7"/>
      <c r="C65" s="8"/>
      <c r="D65" s="9"/>
      <c r="E65" s="9"/>
      <c r="F65" s="18"/>
      <c r="G65" s="10"/>
      <c r="H65" s="10"/>
      <c r="I65" s="10"/>
      <c r="J65" s="11">
        <f t="shared" si="1"/>
        <v>0</v>
      </c>
      <c r="K65" s="12" t="str">
        <f t="shared" si="0"/>
        <v/>
      </c>
      <c r="L65" s="30"/>
      <c r="M65" s="13">
        <f t="shared" si="2"/>
        <v>0</v>
      </c>
      <c r="N65" s="98">
        <f t="shared" si="3"/>
        <v>0</v>
      </c>
      <c r="O65" s="13">
        <f t="shared" si="4"/>
        <v>0</v>
      </c>
      <c r="S65" s="24"/>
    </row>
    <row r="66" spans="1:19" s="85" customFormat="1" x14ac:dyDescent="0.2">
      <c r="A66" s="7"/>
      <c r="B66" s="7"/>
      <c r="C66" s="8"/>
      <c r="D66" s="9"/>
      <c r="E66" s="9"/>
      <c r="F66" s="18"/>
      <c r="G66" s="10"/>
      <c r="H66" s="10"/>
      <c r="I66" s="10"/>
      <c r="J66" s="11">
        <f t="shared" si="1"/>
        <v>0</v>
      </c>
      <c r="K66" s="12" t="str">
        <f t="shared" si="0"/>
        <v/>
      </c>
      <c r="L66" s="30"/>
      <c r="M66" s="13">
        <f t="shared" si="2"/>
        <v>0</v>
      </c>
      <c r="N66" s="98">
        <f t="shared" si="3"/>
        <v>0</v>
      </c>
      <c r="O66" s="13">
        <f t="shared" si="4"/>
        <v>0</v>
      </c>
      <c r="S66" s="24"/>
    </row>
    <row r="67" spans="1:19" s="85" customFormat="1" x14ac:dyDescent="0.2">
      <c r="A67" s="7"/>
      <c r="B67" s="7"/>
      <c r="C67" s="8"/>
      <c r="D67" s="9"/>
      <c r="E67" s="9"/>
      <c r="F67" s="18"/>
      <c r="G67" s="10"/>
      <c r="H67" s="10"/>
      <c r="I67" s="10"/>
      <c r="J67" s="11">
        <f t="shared" si="1"/>
        <v>0</v>
      </c>
      <c r="K67" s="12" t="str">
        <f t="shared" si="0"/>
        <v/>
      </c>
      <c r="L67" s="30"/>
      <c r="M67" s="13">
        <f t="shared" si="2"/>
        <v>0</v>
      </c>
      <c r="N67" s="98">
        <f t="shared" si="3"/>
        <v>0</v>
      </c>
      <c r="O67" s="13">
        <f t="shared" si="4"/>
        <v>0</v>
      </c>
      <c r="S67" s="24"/>
    </row>
    <row r="68" spans="1:19" s="85" customFormat="1" x14ac:dyDescent="0.2">
      <c r="A68" s="7"/>
      <c r="B68" s="7"/>
      <c r="C68" s="8"/>
      <c r="D68" s="9"/>
      <c r="E68" s="9"/>
      <c r="F68" s="18"/>
      <c r="G68" s="10"/>
      <c r="H68" s="10"/>
      <c r="I68" s="10"/>
      <c r="J68" s="11">
        <f t="shared" si="1"/>
        <v>0</v>
      </c>
      <c r="K68" s="12" t="str">
        <f t="shared" si="0"/>
        <v/>
      </c>
      <c r="L68" s="30"/>
      <c r="M68" s="13">
        <f t="shared" si="2"/>
        <v>0</v>
      </c>
      <c r="N68" s="98">
        <f t="shared" si="3"/>
        <v>0</v>
      </c>
      <c r="O68" s="13">
        <f t="shared" si="4"/>
        <v>0</v>
      </c>
      <c r="S68" s="24"/>
    </row>
    <row r="69" spans="1:19" s="85" customFormat="1" x14ac:dyDescent="0.2">
      <c r="A69" s="7"/>
      <c r="B69" s="7"/>
      <c r="C69" s="8"/>
      <c r="D69" s="9"/>
      <c r="E69" s="9"/>
      <c r="F69" s="18"/>
      <c r="G69" s="10"/>
      <c r="H69" s="10"/>
      <c r="I69" s="10"/>
      <c r="J69" s="11">
        <f t="shared" si="1"/>
        <v>0</v>
      </c>
      <c r="K69" s="12" t="str">
        <f t="shared" si="0"/>
        <v/>
      </c>
      <c r="L69" s="30"/>
      <c r="M69" s="13">
        <f t="shared" si="2"/>
        <v>0</v>
      </c>
      <c r="N69" s="98">
        <f t="shared" si="3"/>
        <v>0</v>
      </c>
      <c r="O69" s="13">
        <f t="shared" si="4"/>
        <v>0</v>
      </c>
      <c r="S69" s="24"/>
    </row>
    <row r="70" spans="1:19" s="85" customFormat="1" x14ac:dyDescent="0.2">
      <c r="A70" s="7"/>
      <c r="B70" s="7"/>
      <c r="C70" s="8"/>
      <c r="D70" s="9"/>
      <c r="E70" s="9"/>
      <c r="F70" s="18"/>
      <c r="G70" s="10"/>
      <c r="H70" s="10"/>
      <c r="I70" s="10"/>
      <c r="J70" s="11">
        <f t="shared" si="1"/>
        <v>0</v>
      </c>
      <c r="K70" s="12" t="str">
        <f t="shared" si="0"/>
        <v/>
      </c>
      <c r="L70" s="30"/>
      <c r="M70" s="13">
        <f t="shared" si="2"/>
        <v>0</v>
      </c>
      <c r="N70" s="98">
        <f t="shared" si="3"/>
        <v>0</v>
      </c>
      <c r="O70" s="13">
        <f t="shared" si="4"/>
        <v>0</v>
      </c>
      <c r="S70" s="24"/>
    </row>
    <row r="71" spans="1:19" s="85" customFormat="1" x14ac:dyDescent="0.2">
      <c r="A71" s="7"/>
      <c r="B71" s="7"/>
      <c r="C71" s="8"/>
      <c r="D71" s="9"/>
      <c r="E71" s="9"/>
      <c r="F71" s="18"/>
      <c r="G71" s="10"/>
      <c r="H71" s="10"/>
      <c r="I71" s="10"/>
      <c r="J71" s="11">
        <f t="shared" si="1"/>
        <v>0</v>
      </c>
      <c r="K71" s="12" t="str">
        <f t="shared" ref="K71:K100" si="5">IF(F71&lt;&gt; "",J71/F71,"")</f>
        <v/>
      </c>
      <c r="L71" s="30"/>
      <c r="M71" s="13">
        <f t="shared" si="2"/>
        <v>0</v>
      </c>
      <c r="N71" s="98">
        <f t="shared" si="3"/>
        <v>0</v>
      </c>
      <c r="O71" s="13">
        <f t="shared" si="4"/>
        <v>0</v>
      </c>
      <c r="S71" s="24"/>
    </row>
    <row r="72" spans="1:19" s="85" customFormat="1" x14ac:dyDescent="0.2">
      <c r="A72" s="7"/>
      <c r="B72" s="7"/>
      <c r="C72" s="8"/>
      <c r="D72" s="9"/>
      <c r="E72" s="9"/>
      <c r="F72" s="18"/>
      <c r="G72" s="10"/>
      <c r="H72" s="10"/>
      <c r="I72" s="10"/>
      <c r="J72" s="11">
        <f t="shared" ref="J72:J100" si="6">+G72+H72+I72</f>
        <v>0</v>
      </c>
      <c r="K72" s="12" t="str">
        <f t="shared" si="5"/>
        <v/>
      </c>
      <c r="L72" s="30"/>
      <c r="M72" s="13">
        <f t="shared" ref="M72:M100" si="7">J72*L72</f>
        <v>0</v>
      </c>
      <c r="N72" s="98">
        <f t="shared" ref="N72:N101" si="8">H72-(H72*L72)+I72-(I72*L72)+S72</f>
        <v>0</v>
      </c>
      <c r="O72" s="13">
        <f t="shared" ref="O72:O100" si="9">+F72-J72</f>
        <v>0</v>
      </c>
      <c r="S72" s="24"/>
    </row>
    <row r="73" spans="1:19" s="85" customFormat="1" x14ac:dyDescent="0.2">
      <c r="A73" s="7"/>
      <c r="B73" s="7"/>
      <c r="C73" s="8"/>
      <c r="D73" s="9"/>
      <c r="E73" s="9"/>
      <c r="F73" s="18"/>
      <c r="G73" s="10"/>
      <c r="H73" s="10"/>
      <c r="I73" s="10"/>
      <c r="J73" s="11">
        <f t="shared" si="6"/>
        <v>0</v>
      </c>
      <c r="K73" s="12" t="str">
        <f t="shared" si="5"/>
        <v/>
      </c>
      <c r="L73" s="30"/>
      <c r="M73" s="13">
        <f t="shared" si="7"/>
        <v>0</v>
      </c>
      <c r="N73" s="98">
        <f t="shared" si="8"/>
        <v>0</v>
      </c>
      <c r="O73" s="13">
        <f t="shared" si="9"/>
        <v>0</v>
      </c>
      <c r="S73" s="24"/>
    </row>
    <row r="74" spans="1:19" s="85" customFormat="1" x14ac:dyDescent="0.2">
      <c r="A74" s="7"/>
      <c r="B74" s="7"/>
      <c r="C74" s="8"/>
      <c r="D74" s="9"/>
      <c r="E74" s="9"/>
      <c r="F74" s="18"/>
      <c r="G74" s="10"/>
      <c r="H74" s="10"/>
      <c r="I74" s="10"/>
      <c r="J74" s="11">
        <f t="shared" si="6"/>
        <v>0</v>
      </c>
      <c r="K74" s="12" t="str">
        <f t="shared" si="5"/>
        <v/>
      </c>
      <c r="L74" s="30"/>
      <c r="M74" s="13">
        <f t="shared" si="7"/>
        <v>0</v>
      </c>
      <c r="N74" s="98">
        <f t="shared" si="8"/>
        <v>0</v>
      </c>
      <c r="O74" s="13">
        <f t="shared" si="9"/>
        <v>0</v>
      </c>
      <c r="S74" s="24"/>
    </row>
    <row r="75" spans="1:19" s="85" customFormat="1" x14ac:dyDescent="0.2">
      <c r="A75" s="7"/>
      <c r="B75" s="7"/>
      <c r="C75" s="8"/>
      <c r="D75" s="9"/>
      <c r="E75" s="9"/>
      <c r="F75" s="18"/>
      <c r="G75" s="10"/>
      <c r="H75" s="10"/>
      <c r="I75" s="10"/>
      <c r="J75" s="11">
        <f t="shared" si="6"/>
        <v>0</v>
      </c>
      <c r="K75" s="12" t="str">
        <f t="shared" si="5"/>
        <v/>
      </c>
      <c r="L75" s="30"/>
      <c r="M75" s="13">
        <f t="shared" si="7"/>
        <v>0</v>
      </c>
      <c r="N75" s="98">
        <f t="shared" si="8"/>
        <v>0</v>
      </c>
      <c r="O75" s="13">
        <f t="shared" si="9"/>
        <v>0</v>
      </c>
      <c r="S75" s="24"/>
    </row>
    <row r="76" spans="1:19" s="85" customFormat="1" x14ac:dyDescent="0.2">
      <c r="A76" s="7"/>
      <c r="B76" s="7"/>
      <c r="C76" s="8"/>
      <c r="D76" s="9"/>
      <c r="E76" s="9"/>
      <c r="F76" s="18"/>
      <c r="G76" s="10"/>
      <c r="H76" s="10"/>
      <c r="I76" s="10"/>
      <c r="J76" s="11">
        <f t="shared" si="6"/>
        <v>0</v>
      </c>
      <c r="K76" s="12" t="str">
        <f t="shared" si="5"/>
        <v/>
      </c>
      <c r="L76" s="30"/>
      <c r="M76" s="13">
        <f t="shared" si="7"/>
        <v>0</v>
      </c>
      <c r="N76" s="98">
        <f t="shared" si="8"/>
        <v>0</v>
      </c>
      <c r="O76" s="13">
        <f t="shared" si="9"/>
        <v>0</v>
      </c>
      <c r="S76" s="24"/>
    </row>
    <row r="77" spans="1:19" s="85" customFormat="1" x14ac:dyDescent="0.2">
      <c r="A77" s="7"/>
      <c r="B77" s="7"/>
      <c r="C77" s="8"/>
      <c r="D77" s="9"/>
      <c r="E77" s="9"/>
      <c r="F77" s="18"/>
      <c r="G77" s="10"/>
      <c r="H77" s="10"/>
      <c r="I77" s="10"/>
      <c r="J77" s="11">
        <f t="shared" si="6"/>
        <v>0</v>
      </c>
      <c r="K77" s="12" t="str">
        <f t="shared" si="5"/>
        <v/>
      </c>
      <c r="L77" s="30"/>
      <c r="M77" s="13">
        <f t="shared" si="7"/>
        <v>0</v>
      </c>
      <c r="N77" s="98">
        <f t="shared" si="8"/>
        <v>0</v>
      </c>
      <c r="O77" s="13">
        <f t="shared" si="9"/>
        <v>0</v>
      </c>
      <c r="S77" s="24"/>
    </row>
    <row r="78" spans="1:19" s="85" customFormat="1" x14ac:dyDescent="0.2">
      <c r="A78" s="7"/>
      <c r="B78" s="7"/>
      <c r="C78" s="8"/>
      <c r="D78" s="9"/>
      <c r="E78" s="9"/>
      <c r="F78" s="18"/>
      <c r="G78" s="10"/>
      <c r="H78" s="10"/>
      <c r="I78" s="10"/>
      <c r="J78" s="11">
        <f t="shared" si="6"/>
        <v>0</v>
      </c>
      <c r="K78" s="12" t="str">
        <f t="shared" si="5"/>
        <v/>
      </c>
      <c r="L78" s="30"/>
      <c r="M78" s="13">
        <f t="shared" si="7"/>
        <v>0</v>
      </c>
      <c r="N78" s="98">
        <f t="shared" si="8"/>
        <v>0</v>
      </c>
      <c r="O78" s="13">
        <f t="shared" si="9"/>
        <v>0</v>
      </c>
      <c r="S78" s="24"/>
    </row>
    <row r="79" spans="1:19" s="85" customFormat="1" x14ac:dyDescent="0.2">
      <c r="A79" s="7"/>
      <c r="B79" s="7"/>
      <c r="C79" s="8"/>
      <c r="D79" s="9"/>
      <c r="E79" s="9"/>
      <c r="F79" s="18"/>
      <c r="G79" s="10"/>
      <c r="H79" s="10"/>
      <c r="I79" s="10"/>
      <c r="J79" s="11">
        <f t="shared" si="6"/>
        <v>0</v>
      </c>
      <c r="K79" s="12" t="str">
        <f t="shared" si="5"/>
        <v/>
      </c>
      <c r="L79" s="30"/>
      <c r="M79" s="13">
        <f t="shared" si="7"/>
        <v>0</v>
      </c>
      <c r="N79" s="98">
        <f t="shared" si="8"/>
        <v>0</v>
      </c>
      <c r="O79" s="13">
        <f t="shared" si="9"/>
        <v>0</v>
      </c>
      <c r="S79" s="24"/>
    </row>
    <row r="80" spans="1:19" s="85" customFormat="1" x14ac:dyDescent="0.2">
      <c r="A80" s="7"/>
      <c r="B80" s="7"/>
      <c r="C80" s="8"/>
      <c r="D80" s="9"/>
      <c r="E80" s="9"/>
      <c r="F80" s="18"/>
      <c r="G80" s="10"/>
      <c r="H80" s="10"/>
      <c r="I80" s="10"/>
      <c r="J80" s="11">
        <f t="shared" si="6"/>
        <v>0</v>
      </c>
      <c r="K80" s="12" t="str">
        <f t="shared" si="5"/>
        <v/>
      </c>
      <c r="L80" s="30"/>
      <c r="M80" s="13">
        <f t="shared" si="7"/>
        <v>0</v>
      </c>
      <c r="N80" s="98">
        <f t="shared" si="8"/>
        <v>0</v>
      </c>
      <c r="O80" s="13">
        <f t="shared" si="9"/>
        <v>0</v>
      </c>
      <c r="S80" s="24"/>
    </row>
    <row r="81" spans="1:19" s="85" customFormat="1" x14ac:dyDescent="0.2">
      <c r="A81" s="7"/>
      <c r="B81" s="7"/>
      <c r="C81" s="8"/>
      <c r="D81" s="9"/>
      <c r="E81" s="9"/>
      <c r="F81" s="18"/>
      <c r="G81" s="10"/>
      <c r="H81" s="10"/>
      <c r="I81" s="10"/>
      <c r="J81" s="11">
        <f t="shared" si="6"/>
        <v>0</v>
      </c>
      <c r="K81" s="12" t="str">
        <f t="shared" si="5"/>
        <v/>
      </c>
      <c r="L81" s="30"/>
      <c r="M81" s="13">
        <f t="shared" si="7"/>
        <v>0</v>
      </c>
      <c r="N81" s="98">
        <f t="shared" si="8"/>
        <v>0</v>
      </c>
      <c r="O81" s="13">
        <f t="shared" si="9"/>
        <v>0</v>
      </c>
      <c r="S81" s="24"/>
    </row>
    <row r="82" spans="1:19" s="85" customFormat="1" x14ac:dyDescent="0.2">
      <c r="A82" s="7"/>
      <c r="B82" s="7"/>
      <c r="C82" s="8"/>
      <c r="D82" s="9"/>
      <c r="E82" s="9"/>
      <c r="F82" s="18"/>
      <c r="G82" s="10"/>
      <c r="H82" s="10"/>
      <c r="I82" s="10"/>
      <c r="J82" s="11">
        <f t="shared" si="6"/>
        <v>0</v>
      </c>
      <c r="K82" s="12" t="str">
        <f t="shared" si="5"/>
        <v/>
      </c>
      <c r="L82" s="30"/>
      <c r="M82" s="13">
        <f t="shared" si="7"/>
        <v>0</v>
      </c>
      <c r="N82" s="98">
        <f t="shared" si="8"/>
        <v>0</v>
      </c>
      <c r="O82" s="13">
        <f t="shared" si="9"/>
        <v>0</v>
      </c>
      <c r="S82" s="24"/>
    </row>
    <row r="83" spans="1:19" s="85" customFormat="1" x14ac:dyDescent="0.2">
      <c r="A83" s="7"/>
      <c r="B83" s="7"/>
      <c r="C83" s="8"/>
      <c r="D83" s="9"/>
      <c r="E83" s="9"/>
      <c r="F83" s="18"/>
      <c r="G83" s="10"/>
      <c r="H83" s="10"/>
      <c r="I83" s="10"/>
      <c r="J83" s="11">
        <f t="shared" si="6"/>
        <v>0</v>
      </c>
      <c r="K83" s="12" t="str">
        <f t="shared" si="5"/>
        <v/>
      </c>
      <c r="L83" s="30"/>
      <c r="M83" s="13">
        <f t="shared" si="7"/>
        <v>0</v>
      </c>
      <c r="N83" s="98">
        <f t="shared" si="8"/>
        <v>0</v>
      </c>
      <c r="O83" s="13">
        <f t="shared" si="9"/>
        <v>0</v>
      </c>
      <c r="S83" s="24"/>
    </row>
    <row r="84" spans="1:19" s="85" customFormat="1" x14ac:dyDescent="0.2">
      <c r="A84" s="7"/>
      <c r="B84" s="7"/>
      <c r="C84" s="8"/>
      <c r="D84" s="9"/>
      <c r="E84" s="9"/>
      <c r="F84" s="18"/>
      <c r="G84" s="10"/>
      <c r="H84" s="10"/>
      <c r="I84" s="10"/>
      <c r="J84" s="11">
        <f t="shared" si="6"/>
        <v>0</v>
      </c>
      <c r="K84" s="12" t="str">
        <f t="shared" si="5"/>
        <v/>
      </c>
      <c r="L84" s="30"/>
      <c r="M84" s="13">
        <f t="shared" si="7"/>
        <v>0</v>
      </c>
      <c r="N84" s="98">
        <f t="shared" si="8"/>
        <v>0</v>
      </c>
      <c r="O84" s="13">
        <f t="shared" si="9"/>
        <v>0</v>
      </c>
      <c r="S84" s="24"/>
    </row>
    <row r="85" spans="1:19" s="85" customFormat="1" x14ac:dyDescent="0.2">
      <c r="A85" s="7"/>
      <c r="B85" s="7"/>
      <c r="C85" s="8"/>
      <c r="D85" s="9"/>
      <c r="E85" s="9"/>
      <c r="F85" s="18"/>
      <c r="G85" s="10"/>
      <c r="H85" s="10"/>
      <c r="I85" s="10"/>
      <c r="J85" s="11">
        <f t="shared" si="6"/>
        <v>0</v>
      </c>
      <c r="K85" s="12" t="str">
        <f t="shared" si="5"/>
        <v/>
      </c>
      <c r="L85" s="30"/>
      <c r="M85" s="13">
        <f t="shared" si="7"/>
        <v>0</v>
      </c>
      <c r="N85" s="98">
        <f t="shared" si="8"/>
        <v>0</v>
      </c>
      <c r="O85" s="13">
        <f t="shared" si="9"/>
        <v>0</v>
      </c>
      <c r="S85" s="24"/>
    </row>
    <row r="86" spans="1:19" s="85" customFormat="1" x14ac:dyDescent="0.2">
      <c r="A86" s="7"/>
      <c r="B86" s="7"/>
      <c r="C86" s="8"/>
      <c r="D86" s="9"/>
      <c r="E86" s="9"/>
      <c r="F86" s="18"/>
      <c r="G86" s="10"/>
      <c r="H86" s="10"/>
      <c r="I86" s="10"/>
      <c r="J86" s="11">
        <f t="shared" si="6"/>
        <v>0</v>
      </c>
      <c r="K86" s="12" t="str">
        <f t="shared" si="5"/>
        <v/>
      </c>
      <c r="L86" s="30"/>
      <c r="M86" s="13">
        <f t="shared" si="7"/>
        <v>0</v>
      </c>
      <c r="N86" s="98">
        <f t="shared" si="8"/>
        <v>0</v>
      </c>
      <c r="O86" s="13">
        <f t="shared" si="9"/>
        <v>0</v>
      </c>
      <c r="S86" s="24"/>
    </row>
    <row r="87" spans="1:19" s="85" customFormat="1" x14ac:dyDescent="0.2">
      <c r="A87" s="7"/>
      <c r="B87" s="7"/>
      <c r="C87" s="8"/>
      <c r="D87" s="9"/>
      <c r="E87" s="9"/>
      <c r="F87" s="18"/>
      <c r="G87" s="10"/>
      <c r="H87" s="10"/>
      <c r="I87" s="10"/>
      <c r="J87" s="11">
        <f t="shared" si="6"/>
        <v>0</v>
      </c>
      <c r="K87" s="12" t="str">
        <f t="shared" si="5"/>
        <v/>
      </c>
      <c r="L87" s="30"/>
      <c r="M87" s="13">
        <f t="shared" si="7"/>
        <v>0</v>
      </c>
      <c r="N87" s="98">
        <f t="shared" si="8"/>
        <v>0</v>
      </c>
      <c r="O87" s="13">
        <f t="shared" si="9"/>
        <v>0</v>
      </c>
      <c r="S87" s="24"/>
    </row>
    <row r="88" spans="1:19" s="85" customFormat="1" x14ac:dyDescent="0.2">
      <c r="A88" s="7"/>
      <c r="B88" s="7"/>
      <c r="C88" s="8"/>
      <c r="D88" s="9"/>
      <c r="E88" s="9"/>
      <c r="F88" s="18"/>
      <c r="G88" s="10"/>
      <c r="H88" s="10"/>
      <c r="I88" s="10"/>
      <c r="J88" s="11">
        <f t="shared" si="6"/>
        <v>0</v>
      </c>
      <c r="K88" s="12" t="str">
        <f t="shared" si="5"/>
        <v/>
      </c>
      <c r="L88" s="30"/>
      <c r="M88" s="13">
        <f t="shared" si="7"/>
        <v>0</v>
      </c>
      <c r="N88" s="98">
        <f t="shared" si="8"/>
        <v>0</v>
      </c>
      <c r="O88" s="13">
        <f t="shared" si="9"/>
        <v>0</v>
      </c>
      <c r="S88" s="24"/>
    </row>
    <row r="89" spans="1:19" s="85" customFormat="1" x14ac:dyDescent="0.2">
      <c r="A89" s="7"/>
      <c r="B89" s="7"/>
      <c r="C89" s="8"/>
      <c r="D89" s="9"/>
      <c r="E89" s="9"/>
      <c r="F89" s="18"/>
      <c r="G89" s="10"/>
      <c r="H89" s="10"/>
      <c r="I89" s="10"/>
      <c r="J89" s="11">
        <f t="shared" si="6"/>
        <v>0</v>
      </c>
      <c r="K89" s="12" t="str">
        <f t="shared" si="5"/>
        <v/>
      </c>
      <c r="L89" s="30"/>
      <c r="M89" s="13">
        <f t="shared" si="7"/>
        <v>0</v>
      </c>
      <c r="N89" s="98">
        <f t="shared" si="8"/>
        <v>0</v>
      </c>
      <c r="O89" s="13">
        <f t="shared" si="9"/>
        <v>0</v>
      </c>
      <c r="S89" s="24"/>
    </row>
    <row r="90" spans="1:19" s="85" customFormat="1" x14ac:dyDescent="0.2">
      <c r="A90" s="7"/>
      <c r="B90" s="7"/>
      <c r="C90" s="8"/>
      <c r="D90" s="9"/>
      <c r="E90" s="9"/>
      <c r="F90" s="18"/>
      <c r="G90" s="10"/>
      <c r="H90" s="10"/>
      <c r="I90" s="10"/>
      <c r="J90" s="11">
        <f t="shared" si="6"/>
        <v>0</v>
      </c>
      <c r="K90" s="12" t="str">
        <f t="shared" si="5"/>
        <v/>
      </c>
      <c r="L90" s="30"/>
      <c r="M90" s="13">
        <f t="shared" si="7"/>
        <v>0</v>
      </c>
      <c r="N90" s="98">
        <f t="shared" si="8"/>
        <v>0</v>
      </c>
      <c r="O90" s="13">
        <f t="shared" si="9"/>
        <v>0</v>
      </c>
      <c r="S90" s="24"/>
    </row>
    <row r="91" spans="1:19" s="85" customFormat="1" x14ac:dyDescent="0.2">
      <c r="A91" s="7"/>
      <c r="B91" s="7"/>
      <c r="C91" s="8"/>
      <c r="D91" s="9"/>
      <c r="E91" s="9"/>
      <c r="F91" s="18"/>
      <c r="G91" s="10"/>
      <c r="H91" s="10"/>
      <c r="I91" s="10"/>
      <c r="J91" s="11">
        <f t="shared" si="6"/>
        <v>0</v>
      </c>
      <c r="K91" s="12" t="str">
        <f t="shared" si="5"/>
        <v/>
      </c>
      <c r="L91" s="30"/>
      <c r="M91" s="13">
        <f t="shared" si="7"/>
        <v>0</v>
      </c>
      <c r="N91" s="98">
        <f t="shared" si="8"/>
        <v>0</v>
      </c>
      <c r="O91" s="13">
        <f t="shared" si="9"/>
        <v>0</v>
      </c>
      <c r="S91" s="24"/>
    </row>
    <row r="92" spans="1:19" s="85" customFormat="1" x14ac:dyDescent="0.2">
      <c r="A92" s="7"/>
      <c r="B92" s="7"/>
      <c r="C92" s="8"/>
      <c r="D92" s="9"/>
      <c r="E92" s="9"/>
      <c r="F92" s="18"/>
      <c r="G92" s="10"/>
      <c r="H92" s="10"/>
      <c r="I92" s="10"/>
      <c r="J92" s="11">
        <f t="shared" si="6"/>
        <v>0</v>
      </c>
      <c r="K92" s="12" t="str">
        <f t="shared" si="5"/>
        <v/>
      </c>
      <c r="L92" s="30"/>
      <c r="M92" s="13">
        <f t="shared" si="7"/>
        <v>0</v>
      </c>
      <c r="N92" s="98">
        <f t="shared" si="8"/>
        <v>0</v>
      </c>
      <c r="O92" s="13">
        <f t="shared" si="9"/>
        <v>0</v>
      </c>
      <c r="S92" s="24"/>
    </row>
    <row r="93" spans="1:19" s="85" customFormat="1" x14ac:dyDescent="0.2">
      <c r="A93" s="7"/>
      <c r="B93" s="7"/>
      <c r="C93" s="8"/>
      <c r="D93" s="9"/>
      <c r="E93" s="9"/>
      <c r="F93" s="18"/>
      <c r="G93" s="10"/>
      <c r="H93" s="10"/>
      <c r="I93" s="10"/>
      <c r="J93" s="11">
        <f t="shared" si="6"/>
        <v>0</v>
      </c>
      <c r="K93" s="12" t="str">
        <f t="shared" si="5"/>
        <v/>
      </c>
      <c r="L93" s="30"/>
      <c r="M93" s="13">
        <f t="shared" si="7"/>
        <v>0</v>
      </c>
      <c r="N93" s="98">
        <f t="shared" si="8"/>
        <v>0</v>
      </c>
      <c r="O93" s="13">
        <f t="shared" si="9"/>
        <v>0</v>
      </c>
      <c r="S93" s="24"/>
    </row>
    <row r="94" spans="1:19" s="85" customFormat="1" x14ac:dyDescent="0.2">
      <c r="A94" s="7"/>
      <c r="B94" s="7"/>
      <c r="C94" s="8"/>
      <c r="D94" s="9"/>
      <c r="E94" s="9"/>
      <c r="F94" s="18"/>
      <c r="G94" s="10"/>
      <c r="H94" s="10"/>
      <c r="I94" s="10"/>
      <c r="J94" s="11">
        <f t="shared" si="6"/>
        <v>0</v>
      </c>
      <c r="K94" s="12" t="str">
        <f t="shared" si="5"/>
        <v/>
      </c>
      <c r="L94" s="30"/>
      <c r="M94" s="13">
        <f t="shared" si="7"/>
        <v>0</v>
      </c>
      <c r="N94" s="98">
        <f t="shared" si="8"/>
        <v>0</v>
      </c>
      <c r="O94" s="13">
        <f t="shared" si="9"/>
        <v>0</v>
      </c>
      <c r="S94" s="24"/>
    </row>
    <row r="95" spans="1:19" s="85" customFormat="1" x14ac:dyDescent="0.2">
      <c r="A95" s="7"/>
      <c r="B95" s="7"/>
      <c r="C95" s="8"/>
      <c r="D95" s="9"/>
      <c r="E95" s="9"/>
      <c r="F95" s="18"/>
      <c r="G95" s="10"/>
      <c r="H95" s="10"/>
      <c r="I95" s="10"/>
      <c r="J95" s="11">
        <f t="shared" si="6"/>
        <v>0</v>
      </c>
      <c r="K95" s="12" t="str">
        <f t="shared" si="5"/>
        <v/>
      </c>
      <c r="L95" s="30"/>
      <c r="M95" s="13">
        <f t="shared" si="7"/>
        <v>0</v>
      </c>
      <c r="N95" s="98">
        <f t="shared" si="8"/>
        <v>0</v>
      </c>
      <c r="O95" s="13">
        <f t="shared" si="9"/>
        <v>0</v>
      </c>
      <c r="S95" s="24"/>
    </row>
    <row r="96" spans="1:19" s="85" customFormat="1" x14ac:dyDescent="0.2">
      <c r="A96" s="7"/>
      <c r="B96" s="7"/>
      <c r="C96" s="8"/>
      <c r="D96" s="9"/>
      <c r="E96" s="9"/>
      <c r="F96" s="18"/>
      <c r="G96" s="10"/>
      <c r="H96" s="10"/>
      <c r="I96" s="10"/>
      <c r="J96" s="11">
        <f t="shared" si="6"/>
        <v>0</v>
      </c>
      <c r="K96" s="12" t="str">
        <f t="shared" si="5"/>
        <v/>
      </c>
      <c r="L96" s="30"/>
      <c r="M96" s="13">
        <f t="shared" si="7"/>
        <v>0</v>
      </c>
      <c r="N96" s="98">
        <f t="shared" si="8"/>
        <v>0</v>
      </c>
      <c r="O96" s="13">
        <f t="shared" si="9"/>
        <v>0</v>
      </c>
      <c r="S96" s="24"/>
    </row>
    <row r="97" spans="1:19" s="85" customFormat="1" x14ac:dyDescent="0.2">
      <c r="A97" s="7"/>
      <c r="B97" s="7"/>
      <c r="C97" s="8"/>
      <c r="D97" s="9"/>
      <c r="E97" s="9"/>
      <c r="F97" s="18"/>
      <c r="G97" s="10"/>
      <c r="H97" s="10"/>
      <c r="I97" s="10"/>
      <c r="J97" s="11">
        <f t="shared" si="6"/>
        <v>0</v>
      </c>
      <c r="K97" s="12" t="str">
        <f t="shared" si="5"/>
        <v/>
      </c>
      <c r="L97" s="30"/>
      <c r="M97" s="13">
        <f t="shared" si="7"/>
        <v>0</v>
      </c>
      <c r="N97" s="98">
        <f t="shared" si="8"/>
        <v>0</v>
      </c>
      <c r="O97" s="13">
        <f t="shared" si="9"/>
        <v>0</v>
      </c>
      <c r="S97" s="24"/>
    </row>
    <row r="98" spans="1:19" s="85" customFormat="1" x14ac:dyDescent="0.2">
      <c r="A98" s="7"/>
      <c r="B98" s="7"/>
      <c r="C98" s="8"/>
      <c r="D98" s="9"/>
      <c r="E98" s="9"/>
      <c r="F98" s="18"/>
      <c r="G98" s="10"/>
      <c r="H98" s="10"/>
      <c r="I98" s="10"/>
      <c r="J98" s="11">
        <f t="shared" si="6"/>
        <v>0</v>
      </c>
      <c r="K98" s="12" t="str">
        <f t="shared" si="5"/>
        <v/>
      </c>
      <c r="L98" s="30"/>
      <c r="M98" s="13">
        <f t="shared" si="7"/>
        <v>0</v>
      </c>
      <c r="N98" s="98">
        <f t="shared" si="8"/>
        <v>0</v>
      </c>
      <c r="O98" s="13">
        <f t="shared" si="9"/>
        <v>0</v>
      </c>
      <c r="S98" s="24"/>
    </row>
    <row r="99" spans="1:19" s="85" customFormat="1" x14ac:dyDescent="0.2">
      <c r="A99" s="7"/>
      <c r="B99" s="7"/>
      <c r="C99" s="8"/>
      <c r="D99" s="9"/>
      <c r="E99" s="9"/>
      <c r="F99" s="18"/>
      <c r="G99" s="10"/>
      <c r="H99" s="10"/>
      <c r="I99" s="10"/>
      <c r="J99" s="11">
        <f t="shared" si="6"/>
        <v>0</v>
      </c>
      <c r="K99" s="12" t="str">
        <f t="shared" si="5"/>
        <v/>
      </c>
      <c r="L99" s="30"/>
      <c r="M99" s="13">
        <f t="shared" si="7"/>
        <v>0</v>
      </c>
      <c r="N99" s="98">
        <f t="shared" si="8"/>
        <v>0</v>
      </c>
      <c r="O99" s="13">
        <f t="shared" si="9"/>
        <v>0</v>
      </c>
      <c r="S99" s="24"/>
    </row>
    <row r="100" spans="1:19" s="85" customFormat="1" x14ac:dyDescent="0.2">
      <c r="A100" s="7"/>
      <c r="B100" s="7"/>
      <c r="C100" s="8"/>
      <c r="D100" s="9"/>
      <c r="E100" s="9"/>
      <c r="F100" s="18"/>
      <c r="G100" s="10"/>
      <c r="H100" s="10"/>
      <c r="I100" s="10"/>
      <c r="J100" s="11">
        <f t="shared" si="6"/>
        <v>0</v>
      </c>
      <c r="K100" s="12" t="str">
        <f t="shared" si="5"/>
        <v/>
      </c>
      <c r="L100" s="30"/>
      <c r="M100" s="13">
        <f t="shared" si="7"/>
        <v>0</v>
      </c>
      <c r="N100" s="98">
        <f t="shared" si="8"/>
        <v>0</v>
      </c>
      <c r="O100" s="13">
        <f t="shared" si="9"/>
        <v>0</v>
      </c>
      <c r="S100" s="24"/>
    </row>
    <row r="101" spans="1:19" s="85" customFormat="1" x14ac:dyDescent="0.2">
      <c r="A101" s="7"/>
      <c r="B101" s="7"/>
      <c r="C101" s="8"/>
      <c r="D101" s="9"/>
      <c r="E101" s="9"/>
      <c r="F101" s="18"/>
      <c r="G101" s="10"/>
      <c r="H101" s="10"/>
      <c r="I101" s="10"/>
      <c r="J101" s="11">
        <f t="shared" ref="J101" si="10">+G101+H101+I101</f>
        <v>0</v>
      </c>
      <c r="K101" s="12" t="str">
        <f t="shared" ref="K101" si="11">IF(F101&lt;&gt; "",J101/F101,"")</f>
        <v/>
      </c>
      <c r="L101" s="30"/>
      <c r="M101" s="13">
        <f t="shared" ref="M101" si="12">J101*L101</f>
        <v>0</v>
      </c>
      <c r="N101" s="98">
        <f t="shared" si="8"/>
        <v>0</v>
      </c>
      <c r="O101" s="13">
        <f t="shared" ref="O101" si="13">+F101-J101</f>
        <v>0</v>
      </c>
      <c r="S101" s="24"/>
    </row>
    <row r="102" spans="1:19" s="91" customFormat="1" x14ac:dyDescent="0.2">
      <c r="A102" s="31" t="s">
        <v>13</v>
      </c>
      <c r="B102" s="31"/>
      <c r="C102" s="32"/>
      <c r="D102" s="31"/>
      <c r="E102" s="31"/>
      <c r="F102" s="19">
        <f>SUM(F7:F101)</f>
        <v>0</v>
      </c>
      <c r="G102" s="19">
        <f>SUM(G7:G101)</f>
        <v>0</v>
      </c>
      <c r="H102" s="33">
        <f>SUM(H7:H101)</f>
        <v>0</v>
      </c>
      <c r="I102" s="19">
        <f>SUM(I7:I101)</f>
        <v>0</v>
      </c>
      <c r="J102" s="19">
        <f>SUM(J7:J101)</f>
        <v>0</v>
      </c>
      <c r="K102" s="20">
        <f>IF(F102&lt;&gt;0,J102/F102,0)</f>
        <v>0</v>
      </c>
      <c r="L102" s="21"/>
      <c r="M102" s="19">
        <f>SUM(M7:M101)</f>
        <v>0</v>
      </c>
      <c r="N102" s="22">
        <f>SUM(N7:N101)</f>
        <v>0</v>
      </c>
      <c r="O102" s="22">
        <f>+F102-J102</f>
        <v>0</v>
      </c>
      <c r="S102" s="22">
        <f>SUM(S7:S101)</f>
        <v>0</v>
      </c>
    </row>
    <row r="103" spans="1:19" x14ac:dyDescent="0.2">
      <c r="L103" s="83"/>
      <c r="Q103" s="83"/>
    </row>
    <row r="104" spans="1:19" x14ac:dyDescent="0.2">
      <c r="C104" s="83"/>
      <c r="H104" s="92"/>
      <c r="I104" s="92"/>
      <c r="J104" s="92"/>
      <c r="K104" s="92"/>
      <c r="L104" s="83"/>
      <c r="M104" s="83"/>
      <c r="N104" s="83"/>
      <c r="Q104" s="83"/>
    </row>
    <row r="105" spans="1:19" ht="12.75" customHeight="1" x14ac:dyDescent="0.2">
      <c r="H105" s="83"/>
      <c r="J105" s="83"/>
      <c r="K105" s="83"/>
      <c r="L105" s="83"/>
      <c r="N105" s="83"/>
      <c r="Q105" s="83"/>
    </row>
    <row r="106" spans="1:19" x14ac:dyDescent="0.2">
      <c r="C106" s="83"/>
      <c r="J106" s="93"/>
      <c r="L106" s="83"/>
      <c r="M106" s="83"/>
      <c r="N106" s="83"/>
      <c r="Q106" s="83"/>
    </row>
    <row r="107" spans="1:19" x14ac:dyDescent="0.2">
      <c r="C107" s="83"/>
      <c r="L107" s="83"/>
      <c r="M107" s="83"/>
      <c r="N107" s="83"/>
      <c r="Q107" s="83"/>
    </row>
    <row r="108" spans="1:19" x14ac:dyDescent="0.2">
      <c r="L108" s="83"/>
      <c r="Q108" s="83"/>
    </row>
    <row r="109" spans="1:19" x14ac:dyDescent="0.2">
      <c r="L109" s="83"/>
      <c r="Q109" s="83"/>
    </row>
    <row r="110" spans="1:19" x14ac:dyDescent="0.2">
      <c r="L110" s="83"/>
      <c r="Q110" s="83"/>
    </row>
    <row r="111" spans="1:19" x14ac:dyDescent="0.2">
      <c r="L111" s="83"/>
      <c r="Q111" s="83"/>
    </row>
    <row r="112" spans="1:19" x14ac:dyDescent="0.2">
      <c r="L112" s="83"/>
      <c r="Q112" s="83"/>
    </row>
    <row r="113" spans="12:17" x14ac:dyDescent="0.2">
      <c r="L113" s="83"/>
      <c r="Q113" s="83"/>
    </row>
    <row r="114" spans="12:17" x14ac:dyDescent="0.2">
      <c r="L114" s="83"/>
      <c r="Q114" s="83"/>
    </row>
    <row r="115" spans="12:17" x14ac:dyDescent="0.2">
      <c r="L115" s="83"/>
      <c r="Q115" s="83"/>
    </row>
    <row r="116" spans="12:17" x14ac:dyDescent="0.2">
      <c r="L116" s="83"/>
      <c r="Q116" s="83"/>
    </row>
    <row r="117" spans="12:17" x14ac:dyDescent="0.2">
      <c r="L117" s="83"/>
      <c r="Q117" s="83"/>
    </row>
    <row r="118" spans="12:17" x14ac:dyDescent="0.2">
      <c r="L118" s="83"/>
      <c r="Q118" s="83"/>
    </row>
    <row r="119" spans="12:17" x14ac:dyDescent="0.2">
      <c r="L119" s="83"/>
      <c r="Q119" s="83"/>
    </row>
    <row r="120" spans="12:17" x14ac:dyDescent="0.2">
      <c r="L120" s="83"/>
      <c r="Q120" s="83"/>
    </row>
    <row r="121" spans="12:17" x14ac:dyDescent="0.2">
      <c r="L121" s="83"/>
      <c r="Q121" s="83"/>
    </row>
    <row r="122" spans="12:17" x14ac:dyDescent="0.2">
      <c r="L122" s="83"/>
      <c r="Q122" s="83"/>
    </row>
    <row r="123" spans="12:17" x14ac:dyDescent="0.2">
      <c r="L123" s="83"/>
      <c r="Q123" s="83"/>
    </row>
    <row r="124" spans="12:17" x14ac:dyDescent="0.2">
      <c r="L124" s="83"/>
      <c r="Q124" s="83"/>
    </row>
    <row r="125" spans="12:17" x14ac:dyDescent="0.2">
      <c r="L125" s="83"/>
      <c r="Q125" s="83"/>
    </row>
    <row r="126" spans="12:17" x14ac:dyDescent="0.2">
      <c r="L126" s="83"/>
      <c r="Q126" s="83"/>
    </row>
    <row r="127" spans="12:17" x14ac:dyDescent="0.2">
      <c r="L127" s="83"/>
      <c r="Q127" s="83"/>
    </row>
    <row r="128" spans="12:17" x14ac:dyDescent="0.2">
      <c r="L128" s="83"/>
      <c r="Q128" s="83"/>
    </row>
    <row r="129" spans="12:17" x14ac:dyDescent="0.2">
      <c r="L129" s="83"/>
      <c r="Q129" s="83"/>
    </row>
    <row r="130" spans="12:17" x14ac:dyDescent="0.2">
      <c r="L130" s="83"/>
      <c r="Q130" s="83"/>
    </row>
    <row r="131" spans="12:17" x14ac:dyDescent="0.2">
      <c r="L131" s="83"/>
      <c r="Q131" s="83"/>
    </row>
    <row r="132" spans="12:17" x14ac:dyDescent="0.2">
      <c r="L132" s="83"/>
      <c r="Q132" s="83"/>
    </row>
    <row r="133" spans="12:17" x14ac:dyDescent="0.2">
      <c r="L133" s="83"/>
      <c r="Q133" s="83"/>
    </row>
    <row r="134" spans="12:17" x14ac:dyDescent="0.2">
      <c r="L134" s="83"/>
      <c r="Q134" s="83"/>
    </row>
    <row r="135" spans="12:17" x14ac:dyDescent="0.2">
      <c r="L135" s="83"/>
      <c r="Q135" s="83"/>
    </row>
    <row r="136" spans="12:17" x14ac:dyDescent="0.2">
      <c r="L136" s="83"/>
      <c r="Q136" s="83"/>
    </row>
    <row r="137" spans="12:17" x14ac:dyDescent="0.2">
      <c r="L137" s="83"/>
      <c r="Q137" s="83"/>
    </row>
    <row r="138" spans="12:17" x14ac:dyDescent="0.2">
      <c r="L138" s="83"/>
      <c r="Q138" s="83"/>
    </row>
    <row r="139" spans="12:17" x14ac:dyDescent="0.2">
      <c r="L139" s="83"/>
      <c r="Q139" s="83"/>
    </row>
    <row r="140" spans="12:17" x14ac:dyDescent="0.2">
      <c r="L140" s="83"/>
      <c r="Q140" s="83"/>
    </row>
    <row r="141" spans="12:17" x14ac:dyDescent="0.2">
      <c r="L141" s="83"/>
      <c r="Q141" s="83"/>
    </row>
    <row r="142" spans="12:17" x14ac:dyDescent="0.2">
      <c r="L142" s="83"/>
      <c r="Q142" s="83"/>
    </row>
    <row r="143" spans="12:17" x14ac:dyDescent="0.2">
      <c r="L143" s="83"/>
      <c r="Q143" s="83"/>
    </row>
    <row r="144" spans="12:17" x14ac:dyDescent="0.2">
      <c r="L144" s="83"/>
      <c r="Q144" s="83"/>
    </row>
    <row r="145" spans="12:17" x14ac:dyDescent="0.2">
      <c r="L145" s="83"/>
      <c r="Q145" s="83"/>
    </row>
    <row r="146" spans="12:17" x14ac:dyDescent="0.2">
      <c r="L146" s="83"/>
      <c r="Q146" s="83"/>
    </row>
    <row r="147" spans="12:17" x14ac:dyDescent="0.2">
      <c r="L147" s="83"/>
      <c r="Q147" s="83"/>
    </row>
    <row r="148" spans="12:17" x14ac:dyDescent="0.2">
      <c r="L148" s="83"/>
      <c r="Q148" s="83"/>
    </row>
    <row r="149" spans="12:17" x14ac:dyDescent="0.2">
      <c r="L149" s="83"/>
      <c r="Q149" s="83"/>
    </row>
    <row r="150" spans="12:17" x14ac:dyDescent="0.2">
      <c r="L150" s="83"/>
      <c r="Q150" s="83"/>
    </row>
    <row r="151" spans="12:17" x14ac:dyDescent="0.2">
      <c r="L151" s="83"/>
      <c r="Q151" s="83"/>
    </row>
    <row r="152" spans="12:17" x14ac:dyDescent="0.2">
      <c r="L152" s="83"/>
      <c r="Q152" s="83"/>
    </row>
    <row r="153" spans="12:17" x14ac:dyDescent="0.2">
      <c r="L153" s="83"/>
      <c r="Q153" s="83"/>
    </row>
    <row r="154" spans="12:17" x14ac:dyDescent="0.2">
      <c r="L154" s="83"/>
      <c r="Q154" s="83"/>
    </row>
    <row r="155" spans="12:17" x14ac:dyDescent="0.2">
      <c r="L155" s="83"/>
      <c r="Q155" s="83"/>
    </row>
    <row r="156" spans="12:17" x14ac:dyDescent="0.2">
      <c r="L156" s="83"/>
      <c r="Q156" s="83"/>
    </row>
    <row r="157" spans="12:17" x14ac:dyDescent="0.2">
      <c r="L157" s="83"/>
      <c r="Q157" s="83"/>
    </row>
    <row r="158" spans="12:17" x14ac:dyDescent="0.2">
      <c r="L158" s="83"/>
      <c r="Q158" s="83"/>
    </row>
    <row r="159" spans="12:17" x14ac:dyDescent="0.2">
      <c r="L159" s="83"/>
      <c r="Q159" s="83"/>
    </row>
    <row r="160" spans="12:17" x14ac:dyDescent="0.2">
      <c r="L160" s="83"/>
      <c r="Q160" s="83"/>
    </row>
    <row r="161" spans="12:17" x14ac:dyDescent="0.2">
      <c r="L161" s="83"/>
      <c r="Q161" s="83"/>
    </row>
    <row r="162" spans="12:17" x14ac:dyDescent="0.2">
      <c r="L162" s="83"/>
      <c r="Q162" s="83"/>
    </row>
    <row r="163" spans="12:17" x14ac:dyDescent="0.2">
      <c r="L163" s="83"/>
      <c r="Q163" s="83"/>
    </row>
    <row r="164" spans="12:17" x14ac:dyDescent="0.2">
      <c r="L164" s="83"/>
      <c r="Q164" s="83"/>
    </row>
    <row r="165" spans="12:17" x14ac:dyDescent="0.2">
      <c r="L165" s="83"/>
      <c r="Q165" s="83"/>
    </row>
    <row r="166" spans="12:17" x14ac:dyDescent="0.2">
      <c r="L166" s="83"/>
      <c r="Q166" s="83"/>
    </row>
    <row r="167" spans="12:17" x14ac:dyDescent="0.2">
      <c r="L167" s="83"/>
      <c r="Q167" s="83"/>
    </row>
    <row r="168" spans="12:17" x14ac:dyDescent="0.2">
      <c r="L168" s="83"/>
      <c r="Q168" s="83"/>
    </row>
    <row r="169" spans="12:17" x14ac:dyDescent="0.2">
      <c r="L169" s="83"/>
      <c r="Q169" s="83"/>
    </row>
    <row r="170" spans="12:17" x14ac:dyDescent="0.2">
      <c r="L170" s="83"/>
      <c r="Q170" s="83"/>
    </row>
    <row r="171" spans="12:17" x14ac:dyDescent="0.2">
      <c r="L171" s="83"/>
      <c r="Q171" s="83"/>
    </row>
    <row r="172" spans="12:17" x14ac:dyDescent="0.2">
      <c r="L172" s="83"/>
      <c r="Q172" s="83"/>
    </row>
    <row r="173" spans="12:17" x14ac:dyDescent="0.2">
      <c r="L173" s="83"/>
      <c r="Q173" s="83"/>
    </row>
    <row r="174" spans="12:17" x14ac:dyDescent="0.2">
      <c r="L174" s="83"/>
      <c r="Q174" s="83"/>
    </row>
    <row r="175" spans="12:17" x14ac:dyDescent="0.2">
      <c r="L175" s="83"/>
      <c r="Q175" s="83"/>
    </row>
    <row r="176" spans="12:17" x14ac:dyDescent="0.2">
      <c r="L176" s="83"/>
      <c r="Q176" s="83"/>
    </row>
    <row r="177" spans="12:17" x14ac:dyDescent="0.2">
      <c r="L177" s="83"/>
      <c r="Q177" s="83"/>
    </row>
    <row r="178" spans="12:17" x14ac:dyDescent="0.2">
      <c r="L178" s="83"/>
      <c r="Q178" s="83"/>
    </row>
    <row r="179" spans="12:17" x14ac:dyDescent="0.2">
      <c r="L179" s="83"/>
      <c r="Q179" s="83"/>
    </row>
    <row r="180" spans="12:17" x14ac:dyDescent="0.2">
      <c r="L180" s="83"/>
      <c r="Q180" s="83"/>
    </row>
    <row r="181" spans="12:17" x14ac:dyDescent="0.2">
      <c r="L181" s="83"/>
      <c r="Q181" s="83"/>
    </row>
    <row r="182" spans="12:17" x14ac:dyDescent="0.2">
      <c r="L182" s="83"/>
      <c r="Q182" s="83"/>
    </row>
    <row r="183" spans="12:17" x14ac:dyDescent="0.2">
      <c r="L183" s="83"/>
      <c r="Q183" s="83"/>
    </row>
    <row r="184" spans="12:17" x14ac:dyDescent="0.2">
      <c r="L184" s="83"/>
      <c r="Q184" s="83"/>
    </row>
    <row r="185" spans="12:17" x14ac:dyDescent="0.2">
      <c r="L185" s="83"/>
      <c r="Q185" s="83"/>
    </row>
    <row r="186" spans="12:17" x14ac:dyDescent="0.2">
      <c r="L186" s="83"/>
      <c r="Q186" s="83"/>
    </row>
    <row r="187" spans="12:17" x14ac:dyDescent="0.2">
      <c r="L187" s="83"/>
      <c r="Q187" s="83"/>
    </row>
    <row r="188" spans="12:17" x14ac:dyDescent="0.2">
      <c r="L188" s="83"/>
      <c r="Q188" s="83"/>
    </row>
    <row r="189" spans="12:17" x14ac:dyDescent="0.2">
      <c r="L189" s="83"/>
      <c r="Q189" s="83"/>
    </row>
    <row r="190" spans="12:17" x14ac:dyDescent="0.2">
      <c r="L190" s="83"/>
      <c r="Q190" s="83"/>
    </row>
    <row r="191" spans="12:17" x14ac:dyDescent="0.2">
      <c r="L191" s="83"/>
      <c r="Q191" s="83"/>
    </row>
    <row r="192" spans="12:17" x14ac:dyDescent="0.2">
      <c r="L192" s="83"/>
      <c r="Q192" s="83"/>
    </row>
    <row r="193" spans="12:17" x14ac:dyDescent="0.2">
      <c r="L193" s="83"/>
      <c r="Q193" s="83"/>
    </row>
    <row r="194" spans="12:17" x14ac:dyDescent="0.2">
      <c r="L194" s="83"/>
      <c r="Q194" s="83"/>
    </row>
    <row r="195" spans="12:17" x14ac:dyDescent="0.2">
      <c r="L195" s="83"/>
      <c r="Q195" s="83"/>
    </row>
    <row r="196" spans="12:17" x14ac:dyDescent="0.2">
      <c r="L196" s="83"/>
      <c r="Q196" s="83"/>
    </row>
    <row r="197" spans="12:17" x14ac:dyDescent="0.2">
      <c r="L197" s="83"/>
      <c r="Q197" s="83"/>
    </row>
    <row r="198" spans="12:17" x14ac:dyDescent="0.2">
      <c r="L198" s="83"/>
      <c r="Q198" s="83"/>
    </row>
    <row r="199" spans="12:17" x14ac:dyDescent="0.2">
      <c r="L199" s="83"/>
      <c r="Q199" s="83"/>
    </row>
    <row r="200" spans="12:17" x14ac:dyDescent="0.2">
      <c r="L200" s="83"/>
      <c r="Q200" s="83"/>
    </row>
    <row r="201" spans="12:17" x14ac:dyDescent="0.2">
      <c r="L201" s="83"/>
      <c r="Q201" s="83"/>
    </row>
    <row r="202" spans="12:17" x14ac:dyDescent="0.2">
      <c r="L202" s="83"/>
      <c r="Q202" s="83"/>
    </row>
    <row r="203" spans="12:17" x14ac:dyDescent="0.2">
      <c r="L203" s="83"/>
      <c r="Q203" s="83"/>
    </row>
    <row r="204" spans="12:17" x14ac:dyDescent="0.2">
      <c r="L204" s="83"/>
      <c r="Q204" s="83"/>
    </row>
    <row r="205" spans="12:17" x14ac:dyDescent="0.2">
      <c r="L205" s="83"/>
      <c r="Q205" s="83"/>
    </row>
    <row r="206" spans="12:17" x14ac:dyDescent="0.2">
      <c r="L206" s="83"/>
      <c r="Q206" s="83"/>
    </row>
    <row r="207" spans="12:17" x14ac:dyDescent="0.2">
      <c r="L207" s="83"/>
      <c r="Q207" s="83"/>
    </row>
    <row r="208" spans="12:17" x14ac:dyDescent="0.2">
      <c r="L208" s="83"/>
      <c r="Q208" s="83"/>
    </row>
    <row r="209" spans="12:17" x14ac:dyDescent="0.2">
      <c r="L209" s="83"/>
      <c r="Q209" s="83"/>
    </row>
    <row r="210" spans="12:17" x14ac:dyDescent="0.2">
      <c r="L210" s="83"/>
      <c r="Q210" s="83"/>
    </row>
    <row r="211" spans="12:17" x14ac:dyDescent="0.2">
      <c r="L211" s="83"/>
      <c r="Q211" s="83"/>
    </row>
    <row r="212" spans="12:17" x14ac:dyDescent="0.2">
      <c r="L212" s="83"/>
      <c r="Q212" s="83"/>
    </row>
    <row r="213" spans="12:17" x14ac:dyDescent="0.2">
      <c r="L213" s="83"/>
      <c r="Q213" s="83"/>
    </row>
    <row r="214" spans="12:17" x14ac:dyDescent="0.2">
      <c r="L214" s="83"/>
      <c r="Q214" s="83"/>
    </row>
    <row r="215" spans="12:17" x14ac:dyDescent="0.2">
      <c r="L215" s="83"/>
      <c r="Q215" s="83"/>
    </row>
    <row r="216" spans="12:17" x14ac:dyDescent="0.2">
      <c r="L216" s="83"/>
      <c r="Q216" s="83"/>
    </row>
    <row r="217" spans="12:17" x14ac:dyDescent="0.2">
      <c r="L217" s="83"/>
      <c r="Q217" s="83"/>
    </row>
    <row r="218" spans="12:17" x14ac:dyDescent="0.2">
      <c r="L218" s="83"/>
      <c r="Q218" s="83"/>
    </row>
    <row r="219" spans="12:17" x14ac:dyDescent="0.2">
      <c r="L219" s="83"/>
      <c r="Q219" s="83"/>
    </row>
    <row r="220" spans="12:17" x14ac:dyDescent="0.2">
      <c r="L220" s="83"/>
      <c r="Q220" s="83"/>
    </row>
    <row r="221" spans="12:17" x14ac:dyDescent="0.2">
      <c r="L221" s="83"/>
      <c r="Q221" s="83"/>
    </row>
    <row r="222" spans="12:17" x14ac:dyDescent="0.2">
      <c r="L222" s="83"/>
      <c r="Q222" s="83"/>
    </row>
    <row r="223" spans="12:17" x14ac:dyDescent="0.2">
      <c r="L223" s="83"/>
      <c r="Q223" s="83"/>
    </row>
    <row r="224" spans="12:17" x14ac:dyDescent="0.2">
      <c r="L224" s="83"/>
      <c r="Q224" s="83"/>
    </row>
    <row r="225" spans="12:17" x14ac:dyDescent="0.2">
      <c r="L225" s="83"/>
      <c r="Q225" s="83"/>
    </row>
    <row r="226" spans="12:17" x14ac:dyDescent="0.2">
      <c r="L226" s="83"/>
      <c r="Q226" s="83"/>
    </row>
    <row r="227" spans="12:17" x14ac:dyDescent="0.2">
      <c r="L227" s="83"/>
      <c r="Q227" s="83"/>
    </row>
    <row r="228" spans="12:17" x14ac:dyDescent="0.2">
      <c r="L228" s="83"/>
      <c r="Q228" s="83"/>
    </row>
    <row r="229" spans="12:17" x14ac:dyDescent="0.2">
      <c r="L229" s="83"/>
      <c r="Q229" s="83"/>
    </row>
    <row r="230" spans="12:17" x14ac:dyDescent="0.2">
      <c r="L230" s="83"/>
      <c r="Q230" s="83"/>
    </row>
    <row r="231" spans="12:17" x14ac:dyDescent="0.2">
      <c r="L231" s="83"/>
      <c r="Q231" s="83"/>
    </row>
    <row r="232" spans="12:17" x14ac:dyDescent="0.2">
      <c r="L232" s="83"/>
      <c r="Q232" s="83"/>
    </row>
    <row r="233" spans="12:17" x14ac:dyDescent="0.2">
      <c r="L233" s="83"/>
      <c r="Q233" s="83"/>
    </row>
    <row r="234" spans="12:17" x14ac:dyDescent="0.2">
      <c r="L234" s="83"/>
      <c r="Q234" s="83"/>
    </row>
    <row r="235" spans="12:17" x14ac:dyDescent="0.2">
      <c r="L235" s="83"/>
      <c r="Q235" s="83"/>
    </row>
    <row r="236" spans="12:17" x14ac:dyDescent="0.2">
      <c r="L236" s="83"/>
      <c r="Q236" s="83"/>
    </row>
    <row r="237" spans="12:17" x14ac:dyDescent="0.2">
      <c r="L237" s="83"/>
      <c r="Q237" s="83"/>
    </row>
    <row r="238" spans="12:17" x14ac:dyDescent="0.2">
      <c r="L238" s="83"/>
      <c r="Q238" s="83"/>
    </row>
    <row r="239" spans="12:17" x14ac:dyDescent="0.2">
      <c r="L239" s="83"/>
      <c r="Q239" s="83"/>
    </row>
    <row r="240" spans="12:17" x14ac:dyDescent="0.2">
      <c r="L240" s="83"/>
      <c r="Q240" s="83"/>
    </row>
    <row r="241" spans="12:17" x14ac:dyDescent="0.2">
      <c r="L241" s="83"/>
      <c r="Q241" s="83"/>
    </row>
    <row r="242" spans="12:17" x14ac:dyDescent="0.2">
      <c r="L242" s="83"/>
      <c r="Q242" s="83"/>
    </row>
    <row r="243" spans="12:17" x14ac:dyDescent="0.2">
      <c r="L243" s="83"/>
      <c r="Q243" s="83"/>
    </row>
    <row r="244" spans="12:17" x14ac:dyDescent="0.2">
      <c r="L244" s="83"/>
      <c r="Q244" s="83"/>
    </row>
    <row r="245" spans="12:17" x14ac:dyDescent="0.2">
      <c r="L245" s="83"/>
      <c r="Q245" s="83"/>
    </row>
    <row r="246" spans="12:17" x14ac:dyDescent="0.2">
      <c r="L246" s="83"/>
      <c r="Q246" s="83"/>
    </row>
    <row r="247" spans="12:17" x14ac:dyDescent="0.2">
      <c r="L247" s="83"/>
      <c r="Q247" s="83"/>
    </row>
    <row r="248" spans="12:17" x14ac:dyDescent="0.2">
      <c r="L248" s="83"/>
      <c r="Q248" s="83"/>
    </row>
    <row r="249" spans="12:17" x14ac:dyDescent="0.2">
      <c r="L249" s="83"/>
      <c r="Q249" s="83"/>
    </row>
    <row r="250" spans="12:17" x14ac:dyDescent="0.2">
      <c r="L250" s="83"/>
      <c r="Q250" s="83"/>
    </row>
    <row r="251" spans="12:17" x14ac:dyDescent="0.2">
      <c r="L251" s="83"/>
      <c r="Q251" s="83"/>
    </row>
    <row r="1559" spans="1:2" x14ac:dyDescent="0.2">
      <c r="A1559" s="83">
        <v>1</v>
      </c>
      <c r="B1559" s="81" t="s">
        <v>63</v>
      </c>
    </row>
    <row r="1560" spans="1:2" x14ac:dyDescent="0.2">
      <c r="A1560" s="83">
        <v>2</v>
      </c>
      <c r="B1560" s="81" t="s">
        <v>64</v>
      </c>
    </row>
    <row r="1561" spans="1:2" x14ac:dyDescent="0.2">
      <c r="A1561" s="83">
        <v>3</v>
      </c>
      <c r="B1561" s="81" t="s">
        <v>65</v>
      </c>
    </row>
    <row r="1562" spans="1:2" x14ac:dyDescent="0.2">
      <c r="A1562" s="83">
        <v>4</v>
      </c>
      <c r="B1562" s="81" t="s">
        <v>66</v>
      </c>
    </row>
    <row r="1563" spans="1:2" x14ac:dyDescent="0.2">
      <c r="A1563" s="83">
        <v>5</v>
      </c>
      <c r="B1563" s="81" t="s">
        <v>67</v>
      </c>
    </row>
    <row r="1564" spans="1:2" x14ac:dyDescent="0.2">
      <c r="A1564" s="83">
        <v>6</v>
      </c>
      <c r="B1564" s="81" t="s">
        <v>68</v>
      </c>
    </row>
    <row r="1565" spans="1:2" x14ac:dyDescent="0.2">
      <c r="A1565" s="83">
        <v>7</v>
      </c>
      <c r="B1565" s="81" t="s">
        <v>69</v>
      </c>
    </row>
    <row r="1566" spans="1:2" x14ac:dyDescent="0.2">
      <c r="A1566" s="83">
        <v>8</v>
      </c>
      <c r="B1566" s="81" t="s">
        <v>70</v>
      </c>
    </row>
    <row r="1567" spans="1:2" x14ac:dyDescent="0.2">
      <c r="A1567" s="83">
        <v>9</v>
      </c>
      <c r="B1567" s="81" t="s">
        <v>71</v>
      </c>
    </row>
    <row r="1568" spans="1:2" x14ac:dyDescent="0.2">
      <c r="A1568" s="83">
        <v>10</v>
      </c>
      <c r="B1568" s="81" t="s">
        <v>72</v>
      </c>
    </row>
    <row r="1569" spans="1:2" x14ac:dyDescent="0.2">
      <c r="A1569" s="83">
        <v>11</v>
      </c>
      <c r="B1569" s="81" t="s">
        <v>73</v>
      </c>
    </row>
    <row r="1570" spans="1:2" x14ac:dyDescent="0.2">
      <c r="A1570" s="83">
        <v>12</v>
      </c>
      <c r="B1570" s="81" t="s">
        <v>74</v>
      </c>
    </row>
    <row r="1571" spans="1:2" x14ac:dyDescent="0.2">
      <c r="A1571" s="83">
        <v>13</v>
      </c>
      <c r="B1571" s="81" t="s">
        <v>75</v>
      </c>
    </row>
    <row r="1572" spans="1:2" x14ac:dyDescent="0.2">
      <c r="A1572" s="83">
        <v>14</v>
      </c>
      <c r="B1572" s="81" t="s">
        <v>76</v>
      </c>
    </row>
    <row r="1573" spans="1:2" x14ac:dyDescent="0.2">
      <c r="A1573" s="83">
        <v>15</v>
      </c>
      <c r="B1573" s="81" t="s">
        <v>77</v>
      </c>
    </row>
    <row r="1574" spans="1:2" x14ac:dyDescent="0.2">
      <c r="A1574" s="83">
        <v>16</v>
      </c>
      <c r="B1574" s="81" t="s">
        <v>78</v>
      </c>
    </row>
    <row r="1575" spans="1:2" x14ac:dyDescent="0.2">
      <c r="A1575" s="83">
        <v>17</v>
      </c>
      <c r="B1575" s="81" t="s">
        <v>79</v>
      </c>
    </row>
    <row r="1576" spans="1:2" x14ac:dyDescent="0.2">
      <c r="A1576" s="83">
        <v>18</v>
      </c>
      <c r="B1576" s="81" t="s">
        <v>80</v>
      </c>
    </row>
    <row r="1577" spans="1:2" x14ac:dyDescent="0.2">
      <c r="A1577" s="83">
        <v>19</v>
      </c>
      <c r="B1577" s="81" t="s">
        <v>81</v>
      </c>
    </row>
    <row r="1578" spans="1:2" x14ac:dyDescent="0.2">
      <c r="A1578" s="83">
        <v>20</v>
      </c>
      <c r="B1578" s="81" t="s">
        <v>82</v>
      </c>
    </row>
    <row r="1579" spans="1:2" x14ac:dyDescent="0.2">
      <c r="B1579" s="81" t="s">
        <v>83</v>
      </c>
    </row>
    <row r="1580" spans="1:2" x14ac:dyDescent="0.2">
      <c r="B1580" s="81" t="s">
        <v>84</v>
      </c>
    </row>
    <row r="1581" spans="1:2" x14ac:dyDescent="0.2">
      <c r="B1581" s="81" t="s">
        <v>85</v>
      </c>
    </row>
    <row r="1582" spans="1:2" x14ac:dyDescent="0.2">
      <c r="B1582" s="81" t="s">
        <v>86</v>
      </c>
    </row>
    <row r="1583" spans="1:2" x14ac:dyDescent="0.2">
      <c r="B1583" s="81" t="s">
        <v>87</v>
      </c>
    </row>
    <row r="1584" spans="1:2" x14ac:dyDescent="0.2">
      <c r="B1584" s="81" t="s">
        <v>88</v>
      </c>
    </row>
    <row r="1585" spans="2:2" x14ac:dyDescent="0.2">
      <c r="B1585" s="81" t="s">
        <v>89</v>
      </c>
    </row>
    <row r="1586" spans="2:2" x14ac:dyDescent="0.2">
      <c r="B1586" s="81" t="s">
        <v>90</v>
      </c>
    </row>
    <row r="1587" spans="2:2" x14ac:dyDescent="0.2">
      <c r="B1587" s="81" t="s">
        <v>91</v>
      </c>
    </row>
    <row r="1588" spans="2:2" x14ac:dyDescent="0.2">
      <c r="B1588" s="81" t="s">
        <v>92</v>
      </c>
    </row>
    <row r="1589" spans="2:2" x14ac:dyDescent="0.2">
      <c r="B1589" s="81" t="s">
        <v>93</v>
      </c>
    </row>
    <row r="1590" spans="2:2" x14ac:dyDescent="0.2">
      <c r="B1590" s="81" t="s">
        <v>94</v>
      </c>
    </row>
    <row r="1591" spans="2:2" x14ac:dyDescent="0.2">
      <c r="B1591" s="81" t="s">
        <v>95</v>
      </c>
    </row>
    <row r="1592" spans="2:2" x14ac:dyDescent="0.2">
      <c r="B1592" s="81" t="s">
        <v>96</v>
      </c>
    </row>
    <row r="1593" spans="2:2" x14ac:dyDescent="0.2">
      <c r="B1593" s="81" t="s">
        <v>97</v>
      </c>
    </row>
    <row r="1594" spans="2:2" x14ac:dyDescent="0.2">
      <c r="B1594" s="81" t="s">
        <v>98</v>
      </c>
    </row>
    <row r="1595" spans="2:2" x14ac:dyDescent="0.2">
      <c r="B1595" s="81" t="s">
        <v>99</v>
      </c>
    </row>
    <row r="1596" spans="2:2" x14ac:dyDescent="0.2">
      <c r="B1596" s="81" t="s">
        <v>100</v>
      </c>
    </row>
  </sheetData>
  <sheetProtection password="D221" sheet="1" objects="1" scenarios="1" formatColumns="0" formatRows="0" selectLockedCells="1"/>
  <mergeCells count="5">
    <mergeCell ref="F2:I2"/>
    <mergeCell ref="F4:I4"/>
    <mergeCell ref="K2:N2"/>
    <mergeCell ref="K4:N4"/>
    <mergeCell ref="R1:T5"/>
  </mergeCells>
  <dataValidations count="2">
    <dataValidation type="list" allowBlank="1" showInputMessage="1" showErrorMessage="1" sqref="B7:B101">
      <formula1>$B$1559:$B$1596</formula1>
    </dataValidation>
    <dataValidation type="list" allowBlank="1" showInputMessage="1" showErrorMessage="1" sqref="A7:A101">
      <formula1>$A$1559:$A$1578</formula1>
    </dataValidation>
  </dataValidations>
  <printOptions horizontalCentered="1"/>
  <pageMargins left="0.25" right="0" top="1.5" bottom="0" header="0.5" footer="0.5"/>
  <pageSetup paperSize="5" scale="62" orientation="landscape" r:id="rId1"/>
  <headerFooter alignWithMargins="0">
    <oddHeader>&amp;C&amp;"Arial,Regular"&amp;11GOVERNMENT OF THE DISTRICT OF COLUMBIA
DEPARTMENT OF GENERAL SERVICES&amp;12
&amp;11CAPITAL CONSTRUCTION SERVICES&amp;12
&amp;G
&amp;"Arial,Bold"&amp;11Payment Request for Work Performed</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Summary Progress Cover Sheet</vt:lpstr>
      <vt:lpstr>Pay Request Form</vt:lpstr>
      <vt:lpstr>Instructions!Print_Area</vt:lpstr>
      <vt:lpstr>'Pay Request Form'!Print_Area</vt:lpstr>
      <vt:lpstr>'Summary Progress Cover Sheet'!Print_Area</vt:lpstr>
      <vt:lpstr>'Pay Request Form'!Print_Titles</vt:lpstr>
      <vt:lpstr>'Pay Request Form'!sheet1</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cassandra.white</dc:creator>
  <cp:lastModifiedBy>Cassandra White</cp:lastModifiedBy>
  <cp:lastPrinted>2014-03-25T17:14:39Z</cp:lastPrinted>
  <dcterms:created xsi:type="dcterms:W3CDTF">2011-06-07T15:08:55Z</dcterms:created>
  <dcterms:modified xsi:type="dcterms:W3CDTF">2016-07-19T19:36:25Z</dcterms:modified>
</cp:coreProperties>
</file>