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checkCompatibility="1" defaultThemeVersion="124226"/>
  <bookViews>
    <workbookView xWindow="240" yWindow="225" windowWidth="14880" windowHeight="7050" activeTab="2"/>
  </bookViews>
  <sheets>
    <sheet name="Instructions" sheetId="6" r:id="rId1"/>
    <sheet name="Summary Progress Cover Sheet" sheetId="5" r:id="rId2"/>
    <sheet name="Pay Request Form" sheetId="4" r:id="rId3"/>
  </sheets>
  <definedNames>
    <definedName name="_xlnm._FilterDatabase" localSheetId="2" hidden="1">'Pay Request Form'!$B$6:$Q$6</definedName>
    <definedName name="_xlnm.Print_Area" localSheetId="0">Instructions!$A$1:$K$31</definedName>
    <definedName name="_xlnm.Print_Area" localSheetId="2">'Pay Request Form'!$A$7:$S$51</definedName>
    <definedName name="_xlnm.Print_Area" localSheetId="1">'Summary Progress Cover Sheet'!$A$1:$J$46</definedName>
    <definedName name="_xlnm.Print_Titles" localSheetId="2">'Pay Request Form'!$1:$6</definedName>
    <definedName name="sheet1" localSheetId="2">'Pay Request Form'!$B$6:$Q$6</definedName>
    <definedName name="sheet1">#REF!</definedName>
  </definedNames>
  <calcPr calcId="145621"/>
</workbook>
</file>

<file path=xl/calcChain.xml><?xml version="1.0" encoding="utf-8"?>
<calcChain xmlns="http://schemas.openxmlformats.org/spreadsheetml/2006/main">
  <c r="N8" i="4" l="1"/>
  <c r="N9" i="4"/>
  <c r="N10" i="4"/>
  <c r="N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7" i="4"/>
  <c r="K7" i="4" l="1"/>
  <c r="K8" i="4"/>
  <c r="K9" i="4"/>
  <c r="K10" i="4"/>
  <c r="K11" i="4"/>
  <c r="K12" i="4"/>
  <c r="K13" i="4"/>
  <c r="K14" i="4"/>
  <c r="K15" i="4"/>
  <c r="K16" i="4"/>
  <c r="K17" i="4"/>
  <c r="K18" i="4" l="1"/>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J8" i="4"/>
  <c r="M8" i="4" s="1"/>
  <c r="J9" i="4"/>
  <c r="O9" i="4" s="1"/>
  <c r="J10" i="4"/>
  <c r="O10" i="4" s="1"/>
  <c r="J11" i="4"/>
  <c r="M11" i="4" s="1"/>
  <c r="J12" i="4"/>
  <c r="O12" i="4" s="1"/>
  <c r="J13" i="4"/>
  <c r="O13" i="4" s="1"/>
  <c r="J14" i="4"/>
  <c r="M14" i="4" s="1"/>
  <c r="J15" i="4"/>
  <c r="M15" i="4" s="1"/>
  <c r="J16" i="4"/>
  <c r="M16" i="4" s="1"/>
  <c r="J17" i="4"/>
  <c r="O17" i="4" s="1"/>
  <c r="J18" i="4"/>
  <c r="M18" i="4" s="1"/>
  <c r="J19" i="4"/>
  <c r="M19" i="4" s="1"/>
  <c r="J20" i="4"/>
  <c r="O20" i="4" s="1"/>
  <c r="J21" i="4"/>
  <c r="O21" i="4" s="1"/>
  <c r="J22" i="4"/>
  <c r="M22" i="4" s="1"/>
  <c r="J23" i="4"/>
  <c r="M23" i="4" s="1"/>
  <c r="J24" i="4"/>
  <c r="M24" i="4" s="1"/>
  <c r="J25" i="4"/>
  <c r="O25" i="4" s="1"/>
  <c r="J26" i="4"/>
  <c r="M26" i="4" s="1"/>
  <c r="J27" i="4"/>
  <c r="M27" i="4" s="1"/>
  <c r="J28" i="4"/>
  <c r="M28" i="4" s="1"/>
  <c r="J29" i="4"/>
  <c r="O29" i="4" s="1"/>
  <c r="J30" i="4"/>
  <c r="M30" i="4" s="1"/>
  <c r="J31" i="4"/>
  <c r="M31" i="4" s="1"/>
  <c r="J32" i="4"/>
  <c r="M32" i="4" s="1"/>
  <c r="J33" i="4"/>
  <c r="O33" i="4" s="1"/>
  <c r="J34" i="4"/>
  <c r="M34" i="4" s="1"/>
  <c r="J35" i="4"/>
  <c r="M35" i="4" s="1"/>
  <c r="J36" i="4"/>
  <c r="M36" i="4" s="1"/>
  <c r="J37" i="4"/>
  <c r="O37" i="4" s="1"/>
  <c r="J38" i="4"/>
  <c r="M38" i="4" s="1"/>
  <c r="J39" i="4"/>
  <c r="M39" i="4" s="1"/>
  <c r="J40" i="4"/>
  <c r="M40" i="4" s="1"/>
  <c r="J41" i="4"/>
  <c r="O41" i="4" s="1"/>
  <c r="J42" i="4"/>
  <c r="M42" i="4" s="1"/>
  <c r="J43" i="4"/>
  <c r="M43" i="4" s="1"/>
  <c r="J44" i="4"/>
  <c r="M44" i="4" s="1"/>
  <c r="J45" i="4"/>
  <c r="O45" i="4" s="1"/>
  <c r="J46" i="4"/>
  <c r="M46" i="4" s="1"/>
  <c r="J47" i="4"/>
  <c r="M47" i="4" s="1"/>
  <c r="J48" i="4"/>
  <c r="M48" i="4" s="1"/>
  <c r="J49" i="4"/>
  <c r="O49" i="4" s="1"/>
  <c r="J50" i="4"/>
  <c r="M50" i="4" s="1"/>
  <c r="O14" i="4" l="1"/>
  <c r="O30" i="4"/>
  <c r="O46" i="4"/>
  <c r="O18" i="4"/>
  <c r="O34" i="4"/>
  <c r="O50" i="4"/>
  <c r="O22" i="4"/>
  <c r="O38" i="4"/>
  <c r="O26" i="4"/>
  <c r="O42" i="4"/>
  <c r="M12" i="4"/>
  <c r="M20" i="4"/>
  <c r="O16" i="4"/>
  <c r="O24" i="4"/>
  <c r="O28" i="4"/>
  <c r="O32" i="4"/>
  <c r="O36" i="4"/>
  <c r="O40" i="4"/>
  <c r="O44" i="4"/>
  <c r="O48" i="4"/>
  <c r="M9" i="4"/>
  <c r="O11" i="4"/>
  <c r="M13" i="4"/>
  <c r="O15" i="4"/>
  <c r="M17" i="4"/>
  <c r="O19" i="4"/>
  <c r="M21" i="4"/>
  <c r="O23" i="4"/>
  <c r="M25" i="4"/>
  <c r="O27" i="4"/>
  <c r="M29" i="4"/>
  <c r="O31" i="4"/>
  <c r="M33" i="4"/>
  <c r="O35" i="4"/>
  <c r="M37" i="4"/>
  <c r="O39" i="4"/>
  <c r="M41" i="4"/>
  <c r="O43" i="4"/>
  <c r="M45" i="4"/>
  <c r="O47" i="4"/>
  <c r="M49" i="4"/>
  <c r="M10" i="4"/>
  <c r="O8" i="4"/>
  <c r="C4" i="4"/>
  <c r="C3" i="4"/>
  <c r="C2" i="4"/>
  <c r="C1" i="4"/>
  <c r="E23" i="5"/>
  <c r="E22" i="5"/>
  <c r="J7" i="4"/>
  <c r="M7" i="4" s="1"/>
  <c r="I24" i="5" l="1"/>
  <c r="I51" i="4"/>
  <c r="H51" i="4"/>
  <c r="G51" i="4"/>
  <c r="F51" i="4"/>
  <c r="O7" i="4"/>
  <c r="S51" i="4" l="1"/>
  <c r="J51" i="4"/>
  <c r="I25" i="5" s="1"/>
  <c r="N51" i="4" l="1"/>
  <c r="D25" i="5"/>
  <c r="K51" i="4"/>
  <c r="D30" i="5"/>
  <c r="O51" i="4"/>
  <c r="I30" i="5" s="1"/>
  <c r="M51" i="4"/>
  <c r="I26" i="5" s="1"/>
  <c r="D26" i="5" s="1"/>
  <c r="I28" i="5" l="1"/>
</calcChain>
</file>

<file path=xl/sharedStrings.xml><?xml version="1.0" encoding="utf-8"?>
<sst xmlns="http://schemas.openxmlformats.org/spreadsheetml/2006/main" count="125" uniqueCount="110">
  <si>
    <t>Project Name:</t>
  </si>
  <si>
    <t>Contract #:</t>
  </si>
  <si>
    <t>Contractor:</t>
  </si>
  <si>
    <t>Contract Amount</t>
  </si>
  <si>
    <t>Percent Complete</t>
  </si>
  <si>
    <t>Work This Invoice Value</t>
  </si>
  <si>
    <t>Stored Material Value</t>
  </si>
  <si>
    <t>Previous Work Value</t>
  </si>
  <si>
    <t>Total Complete Value</t>
  </si>
  <si>
    <t>General Retainage Percent</t>
  </si>
  <si>
    <t>General Retainage Value</t>
  </si>
  <si>
    <t>Net Current Due</t>
  </si>
  <si>
    <t>Balance To Complete Value</t>
  </si>
  <si>
    <t>Total</t>
  </si>
  <si>
    <t xml:space="preserve">Description </t>
  </si>
  <si>
    <t>CBE Firm Name</t>
  </si>
  <si>
    <t>By:</t>
  </si>
  <si>
    <t>DC CERTIFICATE: I certify that o the best of my knowledge and belief, this requisition is a true and correct statement of work performed and materials supplied by the contractor and that the work and materials comply with the requirements of the contract. I also certify that all of the required certified payroll affidavits have been received.</t>
  </si>
  <si>
    <t>1. Original Contract Amount</t>
  </si>
  <si>
    <t>2. Net Amount of Change Orders Approved</t>
  </si>
  <si>
    <t>3. Total Contract Amount To Date (1+2)</t>
  </si>
  <si>
    <t xml:space="preserve">TOTAL AMOUNT DUE THIS PAYMENT </t>
  </si>
  <si>
    <t>PROGRESS PAYMENT REQUEST FORM</t>
  </si>
  <si>
    <t>FOR WORK PERFORMED</t>
  </si>
  <si>
    <r>
      <rPr>
        <b/>
        <sz val="9"/>
        <rFont val="Arial"/>
        <family val="2"/>
      </rPr>
      <t>CONTRACTOR'S (GC) CERTIFICATE</t>
    </r>
    <r>
      <rPr>
        <sz val="9"/>
        <rFont val="Arial"/>
        <family val="2"/>
      </rPr>
      <t>: I Certify that all items, quantities and prices of work and material shown in the application for payment are correct to the best of my knowledge and belief and have been completed in accordance with the Contract Documents.                                                                                                        ARCHITECT'S (A/E) / CONSTRUCTION MANAGER (CM) CERTIFICATE: In accordance with the Contract Documents, based on site observation and data comprising this application, the A/E / CM certifies to the owner to the best of the A/E / CM's knowledge, information and belief the work has progressed as indicated, the quality of the work is in accordance with Contract Documents, and the contractor is entitled to payment of the AMOUNT CERTIFIED.                                                                                                                                                                                                                                                                  
CERTIFICATION OF TIMELY PAYMENTS TO SUBCONTRACTORS AND SUPPLIES: I will make timely payments from the proceeds of this payment to all subcontractors and suppliers in accordance with my contractual arrangements with them. I have made payment from proceeds of prior payments to all subcontractors and suppliers in accordance with my contractual arrangements with them.</t>
    </r>
  </si>
  <si>
    <t>Billing Start:</t>
  </si>
  <si>
    <t>Billing End:</t>
  </si>
  <si>
    <t>Division</t>
  </si>
  <si>
    <t xml:space="preserve">Vendor Invoice #:  </t>
  </si>
  <si>
    <t xml:space="preserve">Contract #: </t>
  </si>
  <si>
    <t>Purchase Order #:</t>
  </si>
  <si>
    <t>Printed name</t>
  </si>
  <si>
    <t>Vendor Signature</t>
  </si>
  <si>
    <t>Title</t>
  </si>
  <si>
    <t>Date</t>
  </si>
  <si>
    <t>Project Manager</t>
  </si>
  <si>
    <t>Cluster Leader</t>
  </si>
  <si>
    <t>Deputy Director</t>
  </si>
  <si>
    <t>Balance to Finish</t>
  </si>
  <si>
    <t>4. Total Amount Completed  %</t>
  </si>
  <si>
    <t>6.Less Previous Payments</t>
  </si>
  <si>
    <t xml:space="preserve">5.Retainage: </t>
  </si>
  <si>
    <t>Date Submitted:</t>
  </si>
  <si>
    <t>Instructions to Contractors</t>
  </si>
  <si>
    <t>Summary Progress Cover Sheet</t>
  </si>
  <si>
    <t>Billing Start and End Dates</t>
  </si>
  <si>
    <t>Date Submitted</t>
  </si>
  <si>
    <t>Contract #</t>
  </si>
  <si>
    <t>Project Name</t>
  </si>
  <si>
    <t>Contractor</t>
  </si>
  <si>
    <t xml:space="preserve">Vendor Invoice # </t>
  </si>
  <si>
    <t>Contract Start &amp; End Dates</t>
  </si>
  <si>
    <t>Contract Start Date:</t>
  </si>
  <si>
    <t>Contract Completion Date:</t>
  </si>
  <si>
    <t>Pay Request Form</t>
  </si>
  <si>
    <t>Contractors are to complete columns highlighted in yellow.</t>
  </si>
  <si>
    <t>Contractors are to complete fields highlighed in yellow.</t>
  </si>
  <si>
    <t xml:space="preserve">CO#/ Mod# </t>
  </si>
  <si>
    <t>This field distinguishes items not in the original contract.</t>
  </si>
  <si>
    <t>CO#/ Mod# (drop-down menu provided)</t>
  </si>
  <si>
    <t>Division (drop-down menu provided)</t>
  </si>
  <si>
    <t>This field is used for contracts requiring CBE participation.</t>
  </si>
  <si>
    <t>Enter the General retainage amount for each line used.  If a specific dollar amount has been determined, back into the percentage.</t>
  </si>
  <si>
    <t>1 - General Requirements</t>
  </si>
  <si>
    <t>2 - Existing Conditions</t>
  </si>
  <si>
    <t>3 - Concrete</t>
  </si>
  <si>
    <t>4 - Masonry</t>
  </si>
  <si>
    <t>5 - Metals</t>
  </si>
  <si>
    <t>6 - Woods, Plastics, Composites</t>
  </si>
  <si>
    <t>7 - Thermal and Moisture Protection</t>
  </si>
  <si>
    <t>8 - Openings</t>
  </si>
  <si>
    <t>9 - Finishes</t>
  </si>
  <si>
    <t>10 - Specialties</t>
  </si>
  <si>
    <t>11 - Equipment</t>
  </si>
  <si>
    <t>12 - Furnishings</t>
  </si>
  <si>
    <t>13 - Special Construction</t>
  </si>
  <si>
    <t>14 - Conveying Equipment</t>
  </si>
  <si>
    <t>21 - Fire Suppression</t>
  </si>
  <si>
    <t>22 - Plumbing</t>
  </si>
  <si>
    <t>23 - Heating, Ventilating, and Air Conditioning</t>
  </si>
  <si>
    <t>25 - Integration Automation</t>
  </si>
  <si>
    <t>26 - Electrical</t>
  </si>
  <si>
    <t>27 - Communications</t>
  </si>
  <si>
    <t>28 - Electronic Safety and Security</t>
  </si>
  <si>
    <t>31 - Earthwork</t>
  </si>
  <si>
    <t>32 - Exterior Improvements</t>
  </si>
  <si>
    <t>33 - Utilities</t>
  </si>
  <si>
    <t>34 - Transportation</t>
  </si>
  <si>
    <t>35 - Waterway and Marine Construction</t>
  </si>
  <si>
    <t>40 - Process Integration</t>
  </si>
  <si>
    <t>41 - Material Processing and Handling Equipment</t>
  </si>
  <si>
    <t>42 - Process Heating, Cooling, and Drying Equipment</t>
  </si>
  <si>
    <t>43 - Process Gas &amp; Liquid Handling, Purification, &amp; Storage Equipment</t>
  </si>
  <si>
    <t>44 - Pollution Control Equipment</t>
  </si>
  <si>
    <t>45 - Industry | Specific Manufacturing Equipment</t>
  </si>
  <si>
    <t>48 - Electrical Power Generation</t>
  </si>
  <si>
    <t>50 - Site Construction</t>
  </si>
  <si>
    <t>51 - Wood and Plastics</t>
  </si>
  <si>
    <t>52 - Doors and Windows</t>
  </si>
  <si>
    <t>53 - Conveying Systems</t>
  </si>
  <si>
    <t>54 - Mechanical</t>
  </si>
  <si>
    <t>General Contractor</t>
  </si>
  <si>
    <t>Architect/Engineer</t>
  </si>
  <si>
    <t>Construction Manager</t>
  </si>
  <si>
    <t>This worksheet contains formulas that calculate the appropriate amount due for work performed.  To ensure the prompt payment of invoices, contractors are advised not to alter fields containing formulas.  Errors in the calculations of the amount due will result in submissions being rejected resulting in a delay of payment.</t>
  </si>
  <si>
    <t>Complete this column for the release of retainage only.  Do not include this column in the printing of the Pay Request.</t>
  </si>
  <si>
    <t>Retainage Released</t>
  </si>
  <si>
    <t>CBE
Work This Invoice Value</t>
  </si>
  <si>
    <t>CBE
Firm Name</t>
  </si>
  <si>
    <t>Program Manager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</si>
</sst>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4" formatCode="_(&quot;$&quot;* #,##0.00_);_(&quot;$&quot;* \(#,##0.00\);_(&quot;$&quot;* &quot;-&quot;??_);_(@_)"/>
    <numFmt numFmtId="43" formatCode="_(* #,##0.00_);_(* \(#,##0.00\);_(* &quot;-&quot;??_);_(@_)"/>
    <numFmt numFmtId="164" formatCode="0.0%"/>
    <numFmt numFmtId="165" formatCode="[$-409]mmmm\ d\,\ yyyy;@"/>
  </numFmts>
  <fonts count="18" x14ac:knownFonts="1">
    <font>
      <sz val="10"/>
      <name val="MS Sans Serif"/>
      <family val="2"/>
    </font>
    <font>
      <sz val="10"/>
      <name val="MS Sans Serif"/>
      <family val="2"/>
    </font>
    <font>
      <sz val="10"/>
      <name val="Arial Narrow"/>
      <family val="2"/>
    </font>
    <font>
      <b/>
      <sz val="10"/>
      <name val="Arial Narrow"/>
      <family val="2"/>
    </font>
    <font>
      <sz val="9"/>
      <name val="Arial"/>
      <family val="2"/>
    </font>
    <font>
      <sz val="12"/>
      <name val="Arial"/>
      <family val="2"/>
    </font>
    <font>
      <sz val="10"/>
      <name val="Arial"/>
      <family val="2"/>
    </font>
    <font>
      <b/>
      <sz val="10"/>
      <name val="Arial"/>
      <family val="2"/>
    </font>
    <font>
      <b/>
      <sz val="9"/>
      <name val="Arial"/>
      <family val="2"/>
    </font>
    <font>
      <b/>
      <sz val="11"/>
      <name val="Arial"/>
      <family val="2"/>
    </font>
    <font>
      <sz val="11"/>
      <name val="Arial"/>
      <family val="2"/>
    </font>
    <font>
      <b/>
      <sz val="12"/>
      <name val="Arial"/>
      <family val="2"/>
    </font>
    <font>
      <sz val="8"/>
      <name val="Arial"/>
      <family val="2"/>
    </font>
    <font>
      <b/>
      <sz val="10"/>
      <color rgb="FF0000FF"/>
      <name val="Arial"/>
      <family val="2"/>
    </font>
    <font>
      <b/>
      <sz val="10"/>
      <name val="MS Sans Serif"/>
      <family val="2"/>
    </font>
    <font>
      <b/>
      <sz val="12"/>
      <name val="MS Sans Serif"/>
      <family val="2"/>
    </font>
    <font>
      <sz val="8.5"/>
      <name val="MS Sans Serif"/>
      <family val="2"/>
    </font>
    <font>
      <sz val="10"/>
      <color rgb="FF0000FF"/>
      <name val="Arial"/>
      <family val="2"/>
    </font>
  </fonts>
  <fills count="8">
    <fill>
      <patternFill patternType="none"/>
    </fill>
    <fill>
      <patternFill patternType="gray125"/>
    </fill>
    <fill>
      <patternFill patternType="solid">
        <fgColor theme="9" tint="0.59999389629810485"/>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double">
        <color indexed="64"/>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6" fillId="0" borderId="0"/>
    <xf numFmtId="44" fontId="6" fillId="0" borderId="0" applyFont="0" applyFill="0" applyBorder="0" applyAlignment="0" applyProtection="0"/>
    <xf numFmtId="3" fontId="6" fillId="0" borderId="0" applyFont="0" applyFill="0" applyBorder="0" applyAlignment="0" applyProtection="0"/>
    <xf numFmtId="0" fontId="6" fillId="0" borderId="0" applyFont="0" applyFill="0" applyBorder="0" applyAlignment="0" applyProtection="0"/>
  </cellStyleXfs>
  <cellXfs count="133">
    <xf numFmtId="0" fontId="0" fillId="0" borderId="0" xfId="0"/>
    <xf numFmtId="7" fontId="6" fillId="0" borderId="2" xfId="3" applyNumberFormat="1" applyFont="1" applyFill="1" applyBorder="1" applyProtection="1"/>
    <xf numFmtId="43" fontId="6" fillId="0" borderId="3" xfId="3" applyNumberFormat="1" applyFont="1" applyBorder="1" applyProtection="1"/>
    <xf numFmtId="0" fontId="6" fillId="5" borderId="2" xfId="3" applyFont="1" applyFill="1" applyBorder="1" applyProtection="1">
      <protection locked="0"/>
    </xf>
    <xf numFmtId="10" fontId="6" fillId="0" borderId="3" xfId="3" applyNumberFormat="1" applyFont="1" applyFill="1" applyBorder="1" applyAlignment="1" applyProtection="1">
      <alignment horizontal="center"/>
    </xf>
    <xf numFmtId="7" fontId="6" fillId="0" borderId="3" xfId="1" applyNumberFormat="1" applyFont="1" applyFill="1" applyBorder="1" applyProtection="1"/>
    <xf numFmtId="7" fontId="11" fillId="0" borderId="5" xfId="3" applyNumberFormat="1" applyFont="1" applyFill="1" applyBorder="1" applyProtection="1"/>
    <xf numFmtId="0" fontId="6" fillId="0" borderId="1" xfId="0" applyNumberFormat="1" applyFont="1" applyBorder="1" applyAlignment="1" applyProtection="1">
      <protection locked="0"/>
    </xf>
    <xf numFmtId="0" fontId="6" fillId="0" borderId="1" xfId="0" applyNumberFormat="1" applyFont="1" applyBorder="1" applyAlignment="1" applyProtection="1">
      <alignment horizontal="left"/>
      <protection locked="0"/>
    </xf>
    <xf numFmtId="0" fontId="6" fillId="0" borderId="1" xfId="0" applyFont="1" applyBorder="1" applyAlignment="1" applyProtection="1">
      <protection locked="0"/>
    </xf>
    <xf numFmtId="43" fontId="6" fillId="0" borderId="1" xfId="1" applyFont="1" applyBorder="1" applyAlignment="1" applyProtection="1">
      <alignment horizontal="center"/>
      <protection locked="0"/>
    </xf>
    <xf numFmtId="43" fontId="6" fillId="0" borderId="1" xfId="1" applyFont="1" applyBorder="1" applyAlignment="1" applyProtection="1"/>
    <xf numFmtId="0" fontId="14" fillId="0" borderId="0" xfId="0" applyFont="1"/>
    <xf numFmtId="0" fontId="16" fillId="0" borderId="0" xfId="0" applyFont="1"/>
    <xf numFmtId="0" fontId="16" fillId="0" borderId="0" xfId="0" applyFont="1" applyAlignment="1">
      <alignment wrapText="1"/>
    </xf>
    <xf numFmtId="0" fontId="16" fillId="0" borderId="0" xfId="0" applyFont="1" applyAlignment="1">
      <alignment vertical="top"/>
    </xf>
    <xf numFmtId="43" fontId="6" fillId="0" borderId="1" xfId="1" applyFont="1" applyFill="1" applyBorder="1" applyAlignment="1" applyProtection="1">
      <alignment horizontal="center"/>
      <protection locked="0"/>
    </xf>
    <xf numFmtId="43" fontId="13" fillId="3" borderId="1" xfId="1" applyFont="1" applyFill="1" applyBorder="1" applyAlignment="1" applyProtection="1"/>
    <xf numFmtId="165" fontId="6" fillId="7" borderId="2" xfId="3" applyNumberFormat="1" applyFont="1" applyFill="1" applyBorder="1" applyAlignment="1" applyProtection="1">
      <alignment horizontal="center"/>
      <protection locked="0"/>
    </xf>
    <xf numFmtId="43" fontId="6" fillId="0" borderId="1" xfId="1" applyFont="1" applyBorder="1" applyAlignment="1" applyProtection="1">
      <protection locked="0"/>
    </xf>
    <xf numFmtId="0" fontId="6" fillId="7" borderId="1" xfId="0" applyNumberFormat="1" applyFont="1" applyFill="1" applyBorder="1" applyAlignment="1" applyProtection="1">
      <alignment horizontal="center" vertical="top" wrapText="1"/>
    </xf>
    <xf numFmtId="0" fontId="7" fillId="7" borderId="1" xfId="0" quotePrefix="1" applyNumberFormat="1" applyFont="1" applyFill="1" applyBorder="1" applyAlignment="1" applyProtection="1">
      <alignment horizontal="center" vertical="top" wrapText="1"/>
    </xf>
    <xf numFmtId="0" fontId="7" fillId="7" borderId="1" xfId="0" applyNumberFormat="1" applyFont="1" applyFill="1" applyBorder="1" applyAlignment="1" applyProtection="1">
      <alignment horizontal="center" vertical="top" wrapText="1"/>
    </xf>
    <xf numFmtId="0" fontId="7" fillId="0" borderId="1" xfId="0" quotePrefix="1" applyNumberFormat="1" applyFont="1" applyBorder="1" applyAlignment="1" applyProtection="1">
      <alignment horizontal="center" vertical="top" wrapText="1"/>
    </xf>
    <xf numFmtId="0" fontId="7" fillId="2" borderId="1" xfId="0" quotePrefix="1" applyNumberFormat="1" applyFont="1" applyFill="1" applyBorder="1" applyAlignment="1" applyProtection="1">
      <alignment horizontal="center" vertical="top" wrapText="1"/>
    </xf>
    <xf numFmtId="0" fontId="13" fillId="3" borderId="1" xfId="0" applyFont="1" applyFill="1" applyBorder="1" applyAlignment="1" applyProtection="1"/>
    <xf numFmtId="0" fontId="13" fillId="3" borderId="1" xfId="0" applyFont="1" applyFill="1" applyBorder="1" applyAlignment="1" applyProtection="1">
      <alignment horizontal="center"/>
    </xf>
    <xf numFmtId="43" fontId="13" fillId="3" borderId="1" xfId="1" applyFont="1" applyFill="1" applyBorder="1" applyAlignment="1" applyProtection="1">
      <alignment horizontal="center"/>
    </xf>
    <xf numFmtId="7" fontId="6" fillId="7" borderId="3" xfId="1" applyNumberFormat="1" applyFont="1" applyFill="1" applyBorder="1" applyProtection="1">
      <protection locked="0"/>
    </xf>
    <xf numFmtId="0" fontId="5" fillId="0" borderId="0" xfId="3" applyFont="1" applyProtection="1"/>
    <xf numFmtId="0" fontId="10" fillId="0" borderId="0" xfId="3" applyFont="1" applyProtection="1"/>
    <xf numFmtId="0" fontId="6" fillId="0" borderId="0" xfId="3" applyFont="1" applyProtection="1"/>
    <xf numFmtId="0" fontId="6" fillId="0" borderId="0" xfId="3" applyProtection="1"/>
    <xf numFmtId="0" fontId="4" fillId="0" borderId="0" xfId="3" applyFont="1" applyProtection="1"/>
    <xf numFmtId="0" fontId="6" fillId="0" borderId="0" xfId="3" applyFont="1" applyBorder="1" applyProtection="1"/>
    <xf numFmtId="0" fontId="6" fillId="0" borderId="0" xfId="3" applyFont="1" applyFill="1" applyBorder="1" applyAlignment="1" applyProtection="1">
      <alignment horizontal="right"/>
    </xf>
    <xf numFmtId="0" fontId="6" fillId="0" borderId="0" xfId="3" applyFont="1" applyFill="1" applyBorder="1" applyAlignment="1" applyProtection="1">
      <alignment horizontal="left"/>
    </xf>
    <xf numFmtId="0" fontId="6" fillId="0" borderId="0" xfId="3" applyFont="1" applyFill="1" applyProtection="1"/>
    <xf numFmtId="0" fontId="6" fillId="0" borderId="0" xfId="3" applyFont="1" applyFill="1" applyBorder="1" applyProtection="1"/>
    <xf numFmtId="0" fontId="6" fillId="0" borderId="0" xfId="3" applyBorder="1" applyProtection="1"/>
    <xf numFmtId="0" fontId="6" fillId="0" borderId="0" xfId="3" applyFont="1" applyFill="1" applyAlignment="1" applyProtection="1">
      <alignment horizontal="right"/>
    </xf>
    <xf numFmtId="0" fontId="6" fillId="0" borderId="0" xfId="3" applyFont="1" applyFill="1" applyAlignment="1" applyProtection="1"/>
    <xf numFmtId="165" fontId="6" fillId="0" borderId="0" xfId="3" applyNumberFormat="1" applyFont="1" applyFill="1" applyBorder="1" applyAlignment="1" applyProtection="1">
      <alignment horizontal="left"/>
    </xf>
    <xf numFmtId="0" fontId="6" fillId="0" borderId="2" xfId="3" applyFont="1" applyBorder="1" applyProtection="1"/>
    <xf numFmtId="7" fontId="6" fillId="0" borderId="2" xfId="4" applyNumberFormat="1" applyFont="1" applyFill="1" applyBorder="1" applyProtection="1"/>
    <xf numFmtId="7" fontId="6" fillId="0" borderId="0" xfId="4" applyNumberFormat="1" applyFont="1" applyFill="1" applyBorder="1" applyProtection="1"/>
    <xf numFmtId="0" fontId="6" fillId="0" borderId="3" xfId="3" applyFont="1" applyBorder="1" applyProtection="1"/>
    <xf numFmtId="7" fontId="6" fillId="0" borderId="3" xfId="4" applyNumberFormat="1" applyFont="1" applyFill="1" applyBorder="1" applyProtection="1"/>
    <xf numFmtId="0" fontId="6" fillId="0" borderId="4" xfId="3" applyFont="1" applyBorder="1" applyProtection="1"/>
    <xf numFmtId="44" fontId="6" fillId="0" borderId="0" xfId="3" applyNumberFormat="1" applyFont="1" applyFill="1" applyBorder="1" applyProtection="1"/>
    <xf numFmtId="0" fontId="6" fillId="0" borderId="3" xfId="3" applyFont="1" applyFill="1" applyBorder="1" applyProtection="1"/>
    <xf numFmtId="0" fontId="11" fillId="0" borderId="0" xfId="3" applyFont="1" applyProtection="1"/>
    <xf numFmtId="0" fontId="7" fillId="0" borderId="0" xfId="3" applyFont="1" applyProtection="1"/>
    <xf numFmtId="0" fontId="7" fillId="0" borderId="0" xfId="3" applyFont="1" applyFill="1" applyBorder="1" applyProtection="1"/>
    <xf numFmtId="0" fontId="7" fillId="0" borderId="0" xfId="3" applyFont="1" applyBorder="1" applyProtection="1"/>
    <xf numFmtId="0" fontId="7" fillId="0" borderId="2" xfId="3" applyFont="1" applyBorder="1" applyProtection="1"/>
    <xf numFmtId="7" fontId="7" fillId="0" borderId="2" xfId="3" applyNumberFormat="1" applyFont="1" applyFill="1" applyBorder="1" applyProtection="1"/>
    <xf numFmtId="164" fontId="6" fillId="0" borderId="0" xfId="2" applyNumberFormat="1" applyFont="1" applyProtection="1"/>
    <xf numFmtId="10" fontId="6" fillId="0" borderId="0" xfId="3" applyNumberFormat="1" applyFill="1" applyBorder="1" applyAlignment="1" applyProtection="1">
      <alignment horizontal="left"/>
    </xf>
    <xf numFmtId="0" fontId="12" fillId="0" borderId="0" xfId="3" applyFont="1" applyBorder="1" applyProtection="1"/>
    <xf numFmtId="43" fontId="9" fillId="0" borderId="0" xfId="3" applyNumberFormat="1" applyFont="1" applyProtection="1"/>
    <xf numFmtId="7" fontId="4" fillId="0" borderId="0" xfId="3" applyNumberFormat="1" applyFont="1" applyProtection="1"/>
    <xf numFmtId="0" fontId="4" fillId="0" borderId="0" xfId="3" applyFont="1" applyAlignment="1" applyProtection="1">
      <alignment horizontal="left" wrapText="1"/>
    </xf>
    <xf numFmtId="0" fontId="6" fillId="0" borderId="0" xfId="3" applyFont="1" applyAlignment="1" applyProtection="1">
      <alignment horizontal="center"/>
    </xf>
    <xf numFmtId="0" fontId="6" fillId="6" borderId="0" xfId="3" applyFill="1" applyBorder="1" applyAlignment="1" applyProtection="1"/>
    <xf numFmtId="0" fontId="6" fillId="6" borderId="0" xfId="3" applyFill="1" applyBorder="1" applyAlignment="1" applyProtection="1">
      <alignment horizontal="left"/>
    </xf>
    <xf numFmtId="0" fontId="6" fillId="0" borderId="0" xfId="3" applyBorder="1" applyAlignment="1" applyProtection="1"/>
    <xf numFmtId="0" fontId="6" fillId="6" borderId="0" xfId="3" applyFont="1" applyFill="1" applyBorder="1" applyProtection="1"/>
    <xf numFmtId="0" fontId="6" fillId="6" borderId="0" xfId="3" applyFill="1" applyBorder="1" applyAlignment="1" applyProtection="1">
      <alignment horizontal="center"/>
    </xf>
    <xf numFmtId="0" fontId="6" fillId="6" borderId="0" xfId="3" applyFill="1" applyBorder="1" applyProtection="1"/>
    <xf numFmtId="0" fontId="4" fillId="0" borderId="0" xfId="3" applyFont="1" applyBorder="1" applyProtection="1"/>
    <xf numFmtId="0" fontId="2" fillId="0" borderId="0" xfId="0" applyFont="1" applyAlignment="1" applyProtection="1"/>
    <xf numFmtId="0" fontId="6" fillId="0" borderId="0" xfId="0" applyFont="1" applyBorder="1" applyAlignment="1" applyProtection="1">
      <alignment horizontal="right"/>
    </xf>
    <xf numFmtId="165" fontId="6" fillId="0" borderId="2" xfId="0" applyNumberFormat="1" applyFont="1" applyBorder="1" applyAlignment="1" applyProtection="1"/>
    <xf numFmtId="0" fontId="6" fillId="0" borderId="0" xfId="0" applyFont="1" applyAlignment="1" applyProtection="1">
      <alignment vertical="center" textRotation="90"/>
    </xf>
    <xf numFmtId="0" fontId="0" fillId="0" borderId="0" xfId="0" applyAlignment="1" applyProtection="1"/>
    <xf numFmtId="0" fontId="6" fillId="0" borderId="0" xfId="0" applyFont="1" applyBorder="1" applyAlignment="1" applyProtection="1"/>
    <xf numFmtId="0" fontId="2" fillId="0" borderId="0" xfId="0" applyFont="1" applyBorder="1" applyAlignment="1" applyProtection="1"/>
    <xf numFmtId="0" fontId="2" fillId="0" borderId="0" xfId="0" applyFont="1" applyBorder="1" applyAlignment="1" applyProtection="1">
      <alignment horizontal="center"/>
    </xf>
    <xf numFmtId="0" fontId="6" fillId="0" borderId="0" xfId="0" applyFont="1" applyAlignment="1" applyProtection="1"/>
    <xf numFmtId="0" fontId="6" fillId="0" borderId="2" xfId="0" applyFont="1" applyBorder="1" applyAlignment="1" applyProtection="1"/>
    <xf numFmtId="0" fontId="6" fillId="0" borderId="0" xfId="0" applyFont="1" applyAlignment="1" applyProtection="1">
      <alignment horizontal="right"/>
    </xf>
    <xf numFmtId="0" fontId="6" fillId="0" borderId="3" xfId="0" applyFont="1" applyBorder="1" applyAlignment="1" applyProtection="1"/>
    <xf numFmtId="0" fontId="6" fillId="0" borderId="0" xfId="0" applyFont="1" applyBorder="1" applyAlignment="1" applyProtection="1">
      <alignment horizontal="center"/>
    </xf>
    <xf numFmtId="0" fontId="3" fillId="0" borderId="0" xfId="0" applyFont="1" applyAlignment="1" applyProtection="1"/>
    <xf numFmtId="0" fontId="13" fillId="0" borderId="0" xfId="0" applyFont="1" applyFill="1" applyAlignment="1" applyProtection="1"/>
    <xf numFmtId="43" fontId="2" fillId="0" borderId="0" xfId="0" applyNumberFormat="1" applyFont="1" applyBorder="1" applyAlignment="1" applyProtection="1"/>
    <xf numFmtId="43" fontId="2" fillId="0" borderId="0" xfId="1" applyFont="1" applyBorder="1" applyAlignment="1" applyProtection="1">
      <alignment horizontal="center"/>
    </xf>
    <xf numFmtId="0" fontId="0" fillId="0" borderId="0" xfId="0" applyBorder="1" applyAlignment="1" applyProtection="1"/>
    <xf numFmtId="43" fontId="6" fillId="0" borderId="1" xfId="1" applyFont="1" applyFill="1" applyBorder="1" applyAlignment="1" applyProtection="1"/>
    <xf numFmtId="43" fontId="6" fillId="0" borderId="1" xfId="1" quotePrefix="1" applyFont="1" applyFill="1" applyBorder="1" applyAlignment="1" applyProtection="1"/>
    <xf numFmtId="43" fontId="6" fillId="0" borderId="0" xfId="0" applyNumberFormat="1" applyFont="1" applyFill="1" applyAlignment="1" applyProtection="1"/>
    <xf numFmtId="43" fontId="7" fillId="0" borderId="0" xfId="0" applyNumberFormat="1" applyFont="1" applyFill="1" applyAlignment="1" applyProtection="1"/>
    <xf numFmtId="0" fontId="6" fillId="0" borderId="0" xfId="0" applyFont="1" applyFill="1" applyAlignment="1" applyProtection="1"/>
    <xf numFmtId="43" fontId="6" fillId="0" borderId="0" xfId="1" applyFont="1" applyFill="1" applyAlignment="1" applyProtection="1"/>
    <xf numFmtId="43" fontId="17" fillId="0" borderId="0" xfId="1" applyFont="1" applyFill="1" applyAlignment="1" applyProtection="1"/>
    <xf numFmtId="43" fontId="6" fillId="0" borderId="1" xfId="1" applyFont="1" applyFill="1" applyBorder="1" applyAlignment="1" applyProtection="1">
      <protection locked="0"/>
    </xf>
    <xf numFmtId="43" fontId="6" fillId="2" borderId="1" xfId="1" quotePrefix="1" applyFont="1" applyFill="1" applyBorder="1" applyAlignment="1" applyProtection="1">
      <alignment horizontal="center"/>
    </xf>
    <xf numFmtId="43" fontId="13" fillId="4" borderId="1" xfId="1" quotePrefix="1" applyFont="1" applyFill="1" applyBorder="1" applyAlignment="1" applyProtection="1">
      <alignment horizontal="center"/>
    </xf>
    <xf numFmtId="43" fontId="13" fillId="4" borderId="1" xfId="1" applyFont="1" applyFill="1" applyBorder="1" applyAlignment="1" applyProtection="1">
      <alignment horizontal="center"/>
    </xf>
    <xf numFmtId="7" fontId="6" fillId="0" borderId="1" xfId="1" applyNumberFormat="1" applyFont="1" applyBorder="1" applyAlignment="1" applyProtection="1">
      <protection locked="0"/>
    </xf>
    <xf numFmtId="7" fontId="6" fillId="0" borderId="1" xfId="1" applyNumberFormat="1" applyFont="1" applyFill="1" applyBorder="1" applyAlignment="1" applyProtection="1">
      <alignment horizontal="center"/>
      <protection locked="0"/>
    </xf>
    <xf numFmtId="7" fontId="6" fillId="0" borderId="1" xfId="1" applyNumberFormat="1" applyFont="1" applyFill="1" applyBorder="1" applyAlignment="1" applyProtection="1">
      <alignment horizontal="center"/>
    </xf>
    <xf numFmtId="7" fontId="6" fillId="0" borderId="1" xfId="1" applyNumberFormat="1" applyFont="1" applyBorder="1" applyAlignment="1" applyProtection="1">
      <alignment horizontal="center"/>
      <protection locked="0"/>
    </xf>
    <xf numFmtId="7" fontId="6" fillId="0" borderId="1" xfId="1" applyNumberFormat="1" applyFont="1" applyBorder="1" applyAlignment="1" applyProtection="1">
      <alignment horizontal="center"/>
    </xf>
    <xf numFmtId="7" fontId="13" fillId="3" borderId="1" xfId="1" applyNumberFormat="1" applyFont="1" applyFill="1" applyBorder="1" applyAlignment="1" applyProtection="1"/>
    <xf numFmtId="7" fontId="13" fillId="3" borderId="1" xfId="1" applyNumberFormat="1" applyFont="1" applyFill="1" applyBorder="1" applyAlignment="1" applyProtection="1">
      <alignment horizontal="center"/>
    </xf>
    <xf numFmtId="0" fontId="15" fillId="0" borderId="0" xfId="0" applyFont="1" applyAlignment="1">
      <alignment horizontal="center"/>
    </xf>
    <xf numFmtId="0" fontId="14" fillId="0" borderId="0" xfId="0" applyFont="1" applyAlignment="1">
      <alignment horizontal="left"/>
    </xf>
    <xf numFmtId="0" fontId="0" fillId="0" borderId="0" xfId="0" applyAlignment="1">
      <alignment horizontal="center" wrapText="1"/>
    </xf>
    <xf numFmtId="0" fontId="16" fillId="0" borderId="0" xfId="0" applyFont="1" applyAlignment="1">
      <alignment horizontal="left" wrapText="1"/>
    </xf>
    <xf numFmtId="0" fontId="6" fillId="5" borderId="2" xfId="3" applyFont="1" applyFill="1" applyBorder="1" applyAlignment="1" applyProtection="1">
      <alignment horizontal="left"/>
      <protection locked="0"/>
    </xf>
    <xf numFmtId="0" fontId="11" fillId="0" borderId="0" xfId="3" applyFont="1" applyBorder="1" applyAlignment="1" applyProtection="1">
      <alignment horizontal="center" vertical="top" wrapText="1"/>
    </xf>
    <xf numFmtId="0" fontId="9" fillId="0" borderId="0" xfId="3" applyFont="1" applyAlignment="1" applyProtection="1">
      <alignment horizontal="center" wrapText="1"/>
    </xf>
    <xf numFmtId="0" fontId="8" fillId="0" borderId="0" xfId="3" applyFont="1" applyAlignment="1" applyProtection="1">
      <alignment horizontal="center"/>
    </xf>
    <xf numFmtId="0" fontId="7" fillId="0" borderId="0" xfId="3" applyFont="1" applyBorder="1" applyAlignment="1" applyProtection="1">
      <alignment horizontal="center"/>
    </xf>
    <xf numFmtId="0" fontId="7" fillId="0" borderId="0" xfId="3" applyFont="1" applyAlignment="1" applyProtection="1">
      <alignment horizontal="center"/>
    </xf>
    <xf numFmtId="165" fontId="6" fillId="7" borderId="2" xfId="3" applyNumberFormat="1" applyFont="1" applyFill="1" applyBorder="1" applyAlignment="1" applyProtection="1">
      <alignment horizontal="center"/>
      <protection locked="0"/>
    </xf>
    <xf numFmtId="0" fontId="4" fillId="0" borderId="0" xfId="3" applyFont="1" applyAlignment="1" applyProtection="1">
      <alignment horizontal="left" wrapText="1"/>
    </xf>
    <xf numFmtId="0" fontId="6" fillId="7" borderId="2" xfId="3" applyFont="1" applyFill="1" applyBorder="1" applyAlignment="1" applyProtection="1">
      <alignment horizontal="left"/>
      <protection locked="0"/>
    </xf>
    <xf numFmtId="0" fontId="6" fillId="0" borderId="0" xfId="3" applyFont="1" applyAlignment="1" applyProtection="1">
      <alignment horizontal="right"/>
    </xf>
    <xf numFmtId="0" fontId="6" fillId="0" borderId="0" xfId="3" applyFont="1" applyFill="1" applyBorder="1" applyAlignment="1" applyProtection="1">
      <alignment horizontal="right"/>
    </xf>
    <xf numFmtId="0" fontId="6" fillId="7" borderId="2" xfId="3" applyFont="1" applyFill="1" applyBorder="1" applyAlignment="1" applyProtection="1">
      <alignment horizontal="center"/>
      <protection locked="0"/>
    </xf>
    <xf numFmtId="0" fontId="6" fillId="0" borderId="0" xfId="3" applyFont="1" applyFill="1" applyAlignment="1" applyProtection="1">
      <alignment horizontal="right"/>
    </xf>
    <xf numFmtId="0" fontId="6" fillId="0" borderId="0" xfId="3" applyFont="1" applyAlignment="1" applyProtection="1">
      <alignment horizontal="center"/>
    </xf>
    <xf numFmtId="0" fontId="6" fillId="0" borderId="0" xfId="3" applyFont="1" applyBorder="1" applyAlignment="1" applyProtection="1">
      <alignment horizontal="center"/>
    </xf>
    <xf numFmtId="0" fontId="6" fillId="5" borderId="2" xfId="3" applyFill="1" applyBorder="1" applyAlignment="1" applyProtection="1">
      <alignment horizontal="left"/>
      <protection locked="0"/>
    </xf>
    <xf numFmtId="0" fontId="7" fillId="6" borderId="4" xfId="3" applyFont="1" applyFill="1" applyBorder="1" applyAlignment="1" applyProtection="1">
      <alignment horizontal="center"/>
    </xf>
    <xf numFmtId="0" fontId="7" fillId="0" borderId="4" xfId="3" applyFont="1" applyBorder="1" applyAlignment="1" applyProtection="1">
      <alignment horizontal="center"/>
    </xf>
    <xf numFmtId="0" fontId="6" fillId="6" borderId="0" xfId="3" applyFill="1" applyBorder="1" applyAlignment="1" applyProtection="1">
      <alignment horizontal="left"/>
    </xf>
    <xf numFmtId="0" fontId="6" fillId="6" borderId="0" xfId="3" applyFill="1" applyBorder="1" applyAlignment="1" applyProtection="1">
      <alignment horizontal="center"/>
    </xf>
    <xf numFmtId="0" fontId="6" fillId="0" borderId="4" xfId="0" applyFont="1" applyBorder="1" applyAlignment="1" applyProtection="1">
      <alignment horizontal="center"/>
    </xf>
    <xf numFmtId="0" fontId="0" fillId="0" borderId="0" xfId="0" applyAlignment="1" applyProtection="1">
      <alignment horizontal="center" wrapText="1"/>
    </xf>
  </cellXfs>
  <cellStyles count="7">
    <cellStyle name="Comma" xfId="1" builtinId="3"/>
    <cellStyle name="Comma0" xfId="5"/>
    <cellStyle name="Currency 2" xfId="4"/>
    <cellStyle name="Currency0" xfId="6"/>
    <cellStyle name="Normal" xfId="0" builtinId="0"/>
    <cellStyle name="Normal 2" xfId="3"/>
    <cellStyle name="Percent" xfId="2"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19</xdr:row>
      <xdr:rowOff>152400</xdr:rowOff>
    </xdr:from>
    <xdr:to>
      <xdr:col>10</xdr:col>
      <xdr:colOff>28575</xdr:colOff>
      <xdr:row>19</xdr:row>
      <xdr:rowOff>152400</xdr:rowOff>
    </xdr:to>
    <xdr:sp macro="" textlink="">
      <xdr:nvSpPr>
        <xdr:cNvPr id="2" name="Line 2"/>
        <xdr:cNvSpPr>
          <a:spLocks noChangeShapeType="1"/>
        </xdr:cNvSpPr>
      </xdr:nvSpPr>
      <xdr:spPr bwMode="auto">
        <a:xfrm>
          <a:off x="9525" y="3324225"/>
          <a:ext cx="8353425" cy="0"/>
        </a:xfrm>
        <a:prstGeom prst="line">
          <a:avLst/>
        </a:prstGeom>
        <a:noFill/>
        <a:ln w="38100">
          <a:solidFill>
            <a:srgbClr val="000000"/>
          </a:solidFill>
          <a:round/>
          <a:headEnd/>
          <a:tailEnd/>
        </a:ln>
      </xdr:spPr>
    </xdr:sp>
    <xdr:clientData/>
  </xdr:twoCellAnchor>
  <xdr:twoCellAnchor>
    <xdr:from>
      <xdr:col>0</xdr:col>
      <xdr:colOff>1</xdr:colOff>
      <xdr:row>30</xdr:row>
      <xdr:rowOff>19049</xdr:rowOff>
    </xdr:from>
    <xdr:to>
      <xdr:col>9</xdr:col>
      <xdr:colOff>752476</xdr:colOff>
      <xdr:row>30</xdr:row>
      <xdr:rowOff>28575</xdr:rowOff>
    </xdr:to>
    <xdr:sp macro="" textlink="">
      <xdr:nvSpPr>
        <xdr:cNvPr id="3" name="Line 4"/>
        <xdr:cNvSpPr>
          <a:spLocks noChangeShapeType="1"/>
        </xdr:cNvSpPr>
      </xdr:nvSpPr>
      <xdr:spPr bwMode="auto">
        <a:xfrm flipV="1">
          <a:off x="1" y="5800724"/>
          <a:ext cx="8305800" cy="9526"/>
        </a:xfrm>
        <a:prstGeom prst="line">
          <a:avLst/>
        </a:prstGeom>
        <a:noFill/>
        <a:ln w="38100">
          <a:solidFill>
            <a:srgbClr val="000000"/>
          </a:solidFill>
          <a:round/>
          <a:headEnd/>
          <a:tailEnd/>
        </a:ln>
      </xdr:spPr>
    </xdr:sp>
    <xdr:clientData/>
  </xdr:twoCellAnchor>
  <xdr:twoCellAnchor>
    <xdr:from>
      <xdr:col>0</xdr:col>
      <xdr:colOff>0</xdr:colOff>
      <xdr:row>39</xdr:row>
      <xdr:rowOff>38099</xdr:rowOff>
    </xdr:from>
    <xdr:to>
      <xdr:col>10</xdr:col>
      <xdr:colOff>28575</xdr:colOff>
      <xdr:row>39</xdr:row>
      <xdr:rowOff>57147</xdr:rowOff>
    </xdr:to>
    <xdr:sp macro="" textlink="">
      <xdr:nvSpPr>
        <xdr:cNvPr id="4" name="Line 5"/>
        <xdr:cNvSpPr>
          <a:spLocks noChangeShapeType="1"/>
        </xdr:cNvSpPr>
      </xdr:nvSpPr>
      <xdr:spPr bwMode="auto">
        <a:xfrm flipV="1">
          <a:off x="0" y="8886824"/>
          <a:ext cx="8362950" cy="19048"/>
        </a:xfrm>
        <a:prstGeom prst="line">
          <a:avLst/>
        </a:prstGeom>
        <a:noFill/>
        <a:ln w="38100">
          <a:solidFill>
            <a:srgbClr val="000000"/>
          </a:solidFill>
          <a:round/>
          <a:headEnd/>
          <a:tailEnd/>
        </a:ln>
      </xdr:spPr>
    </xdr:sp>
    <xdr:clientData/>
  </xdr:twoCellAnchor>
  <xdr:twoCellAnchor>
    <xdr:from>
      <xdr:col>0</xdr:col>
      <xdr:colOff>38099</xdr:colOff>
      <xdr:row>12</xdr:row>
      <xdr:rowOff>28572</xdr:rowOff>
    </xdr:from>
    <xdr:to>
      <xdr:col>9</xdr:col>
      <xdr:colOff>781049</xdr:colOff>
      <xdr:row>12</xdr:row>
      <xdr:rowOff>28575</xdr:rowOff>
    </xdr:to>
    <xdr:sp macro="" textlink="">
      <xdr:nvSpPr>
        <xdr:cNvPr id="5" name="Line 7"/>
        <xdr:cNvSpPr>
          <a:spLocks noChangeShapeType="1"/>
        </xdr:cNvSpPr>
      </xdr:nvSpPr>
      <xdr:spPr bwMode="auto">
        <a:xfrm>
          <a:off x="38099" y="2000247"/>
          <a:ext cx="8296275" cy="3"/>
        </a:xfrm>
        <a:prstGeom prst="line">
          <a:avLst/>
        </a:prstGeom>
        <a:noFill/>
        <a:ln w="28575">
          <a:solidFill>
            <a:srgbClr val="000000"/>
          </a:solidFill>
          <a:round/>
          <a:headEnd/>
          <a:tailEnd/>
        </a:ln>
      </xdr:spPr>
    </xdr:sp>
    <xdr:clientData/>
  </xdr:twoCellAnchor>
  <xdr:twoCellAnchor>
    <xdr:from>
      <xdr:col>0</xdr:col>
      <xdr:colOff>0</xdr:colOff>
      <xdr:row>44</xdr:row>
      <xdr:rowOff>142875</xdr:rowOff>
    </xdr:from>
    <xdr:to>
      <xdr:col>10</xdr:col>
      <xdr:colOff>28575</xdr:colOff>
      <xdr:row>44</xdr:row>
      <xdr:rowOff>161923</xdr:rowOff>
    </xdr:to>
    <xdr:sp macro="" textlink="">
      <xdr:nvSpPr>
        <xdr:cNvPr id="24" name="Line 5"/>
        <xdr:cNvSpPr>
          <a:spLocks noChangeShapeType="1"/>
        </xdr:cNvSpPr>
      </xdr:nvSpPr>
      <xdr:spPr bwMode="auto">
        <a:xfrm flipV="1">
          <a:off x="0" y="10658475"/>
          <a:ext cx="8362950" cy="19048"/>
        </a:xfrm>
        <a:prstGeom prst="line">
          <a:avLst/>
        </a:prstGeom>
        <a:noFill/>
        <a:ln w="38100">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5:K29"/>
  <sheetViews>
    <sheetView workbookViewId="0">
      <selection activeCell="D26" sqref="D26"/>
    </sheetView>
  </sheetViews>
  <sheetFormatPr defaultRowHeight="12.75" x14ac:dyDescent="0.2"/>
  <cols>
    <col min="3" max="3" width="9.140625" customWidth="1"/>
    <col min="9" max="9" width="24" customWidth="1"/>
    <col min="10" max="10" width="9.85546875" customWidth="1"/>
    <col min="11" max="11" width="9.140625" hidden="1" customWidth="1"/>
  </cols>
  <sheetData>
    <row r="5" spans="1:10" ht="15.75" x14ac:dyDescent="0.25">
      <c r="A5" s="107" t="s">
        <v>43</v>
      </c>
      <c r="B5" s="107"/>
      <c r="C5" s="107"/>
      <c r="D5" s="107"/>
      <c r="E5" s="107"/>
      <c r="F5" s="107"/>
      <c r="G5" s="107"/>
      <c r="H5" s="107"/>
      <c r="I5" s="107"/>
      <c r="J5" s="107"/>
    </row>
    <row r="7" spans="1:10" ht="55.5" customHeight="1" x14ac:dyDescent="0.2">
      <c r="B7" s="109" t="s">
        <v>104</v>
      </c>
      <c r="C7" s="109"/>
      <c r="D7" s="109"/>
      <c r="E7" s="109"/>
      <c r="F7" s="109"/>
      <c r="G7" s="109"/>
      <c r="H7" s="109"/>
      <c r="I7" s="109"/>
    </row>
    <row r="9" spans="1:10" x14ac:dyDescent="0.2">
      <c r="A9" s="108" t="s">
        <v>44</v>
      </c>
      <c r="B9" s="108"/>
      <c r="C9" s="108"/>
      <c r="D9" s="108"/>
    </row>
    <row r="11" spans="1:10" x14ac:dyDescent="0.2">
      <c r="B11" t="s">
        <v>56</v>
      </c>
    </row>
    <row r="12" spans="1:10" x14ac:dyDescent="0.2">
      <c r="C12" s="13" t="s">
        <v>46</v>
      </c>
      <c r="E12" s="13" t="s">
        <v>50</v>
      </c>
      <c r="H12" s="13" t="s">
        <v>32</v>
      </c>
    </row>
    <row r="13" spans="1:10" x14ac:dyDescent="0.2">
      <c r="C13" s="13" t="s">
        <v>47</v>
      </c>
      <c r="E13" s="13" t="s">
        <v>30</v>
      </c>
      <c r="H13" s="13" t="s">
        <v>31</v>
      </c>
    </row>
    <row r="14" spans="1:10" x14ac:dyDescent="0.2">
      <c r="C14" s="13" t="s">
        <v>48</v>
      </c>
      <c r="E14" s="13" t="s">
        <v>51</v>
      </c>
      <c r="H14" s="13" t="s">
        <v>33</v>
      </c>
    </row>
    <row r="15" spans="1:10" x14ac:dyDescent="0.2">
      <c r="C15" s="13" t="s">
        <v>49</v>
      </c>
      <c r="E15" s="13" t="s">
        <v>45</v>
      </c>
      <c r="H15" s="13" t="s">
        <v>34</v>
      </c>
    </row>
    <row r="18" spans="1:11" x14ac:dyDescent="0.2">
      <c r="A18" s="12" t="s">
        <v>54</v>
      </c>
    </row>
    <row r="20" spans="1:11" x14ac:dyDescent="0.2">
      <c r="B20" t="s">
        <v>55</v>
      </c>
    </row>
    <row r="21" spans="1:11" x14ac:dyDescent="0.2">
      <c r="C21" s="13" t="s">
        <v>59</v>
      </c>
      <c r="D21" s="13"/>
      <c r="E21" s="13"/>
      <c r="F21" s="13"/>
      <c r="G21" s="13" t="s">
        <v>58</v>
      </c>
      <c r="H21" s="13"/>
      <c r="I21" s="13"/>
      <c r="J21" s="13"/>
      <c r="K21" s="13"/>
    </row>
    <row r="22" spans="1:11" x14ac:dyDescent="0.2">
      <c r="C22" s="13" t="s">
        <v>60</v>
      </c>
      <c r="D22" s="13"/>
      <c r="E22" s="13"/>
      <c r="F22" s="13"/>
      <c r="G22" s="13"/>
      <c r="H22" s="13"/>
      <c r="I22" s="13"/>
      <c r="J22" s="13"/>
      <c r="K22" s="13"/>
    </row>
    <row r="23" spans="1:11" x14ac:dyDescent="0.2">
      <c r="C23" s="13" t="s">
        <v>14</v>
      </c>
      <c r="D23" s="13"/>
      <c r="E23" s="13"/>
      <c r="F23" s="13"/>
      <c r="G23" s="13"/>
      <c r="H23" s="13"/>
      <c r="I23" s="13"/>
      <c r="J23" s="13"/>
      <c r="K23" s="13"/>
    </row>
    <row r="24" spans="1:11" x14ac:dyDescent="0.2">
      <c r="C24" s="13" t="s">
        <v>15</v>
      </c>
      <c r="D24" s="13"/>
      <c r="E24" s="13"/>
      <c r="F24" s="13"/>
      <c r="G24" s="13" t="s">
        <v>61</v>
      </c>
      <c r="H24" s="13"/>
      <c r="I24" s="13"/>
      <c r="J24" s="13"/>
      <c r="K24" s="13"/>
    </row>
    <row r="25" spans="1:11" x14ac:dyDescent="0.2">
      <c r="C25" s="13" t="s">
        <v>3</v>
      </c>
      <c r="D25" s="13"/>
      <c r="E25" s="13"/>
      <c r="F25" s="13"/>
      <c r="G25" s="13"/>
      <c r="H25" s="13"/>
      <c r="I25" s="13"/>
      <c r="J25" s="13"/>
      <c r="K25" s="13"/>
    </row>
    <row r="26" spans="1:11" x14ac:dyDescent="0.2">
      <c r="C26" s="13" t="s">
        <v>7</v>
      </c>
      <c r="D26" s="13"/>
      <c r="E26" s="13"/>
      <c r="F26" s="13"/>
      <c r="G26" s="13"/>
      <c r="H26" s="13"/>
      <c r="I26" s="13"/>
      <c r="J26" s="13"/>
      <c r="K26" s="13"/>
    </row>
    <row r="27" spans="1:11" x14ac:dyDescent="0.2">
      <c r="C27" s="13" t="s">
        <v>5</v>
      </c>
      <c r="D27" s="13"/>
      <c r="E27" s="13"/>
      <c r="F27" s="13"/>
      <c r="G27" s="13"/>
      <c r="H27" s="13"/>
      <c r="I27" s="13"/>
      <c r="J27" s="13"/>
      <c r="K27" s="13"/>
    </row>
    <row r="28" spans="1:11" ht="12.75" customHeight="1" x14ac:dyDescent="0.2">
      <c r="C28" s="13" t="s">
        <v>6</v>
      </c>
      <c r="D28" s="13"/>
      <c r="E28" s="13"/>
      <c r="F28" s="13"/>
      <c r="G28" s="13"/>
      <c r="H28" s="14"/>
      <c r="I28" s="14"/>
      <c r="J28" s="14"/>
      <c r="K28" s="14"/>
    </row>
    <row r="29" spans="1:11" ht="32.25" customHeight="1" x14ac:dyDescent="0.2">
      <c r="C29" s="15" t="s">
        <v>9</v>
      </c>
      <c r="D29" s="13"/>
      <c r="E29" s="13"/>
      <c r="F29" s="13"/>
      <c r="G29" s="110" t="s">
        <v>62</v>
      </c>
      <c r="H29" s="110"/>
      <c r="I29" s="110"/>
      <c r="J29" s="110"/>
      <c r="K29" s="110"/>
    </row>
  </sheetData>
  <sheetProtection password="94F3" sheet="1" objects="1" scenarios="1"/>
  <mergeCells count="4">
    <mergeCell ref="A5:J5"/>
    <mergeCell ref="A9:D9"/>
    <mergeCell ref="B7:I7"/>
    <mergeCell ref="G29:K29"/>
  </mergeCells>
  <printOptions horizontalCentered="1"/>
  <pageMargins left="0.7" right="0.7" top="0.75" bottom="0.75" header="0.3" footer="0.3"/>
  <pageSetup orientation="landscape" horizontalDpi="150" verticalDpi="150" r:id="rId1"/>
  <headerFooter>
    <oddHeader>&amp;CGOVERNMENT OF THE DISTRICT OF COLUMBIA
DEPARTMENT OF GENERAL SERVICES
CAPITAL CONSTRUCTION SERVICES
&amp;G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45"/>
  <sheetViews>
    <sheetView showGridLines="0" zoomScaleNormal="100" zoomScaleSheetLayoutView="100" workbookViewId="0">
      <selection activeCell="B13" sqref="B13:E13"/>
    </sheetView>
  </sheetViews>
  <sheetFormatPr defaultColWidth="9.140625" defaultRowHeight="12.75" x14ac:dyDescent="0.2"/>
  <cols>
    <col min="1" max="2" width="15.5703125" style="32" customWidth="1"/>
    <col min="3" max="3" width="11.42578125" style="32" customWidth="1"/>
    <col min="4" max="4" width="14" style="32" customWidth="1"/>
    <col min="5" max="5" width="16.28515625" style="32" customWidth="1"/>
    <col min="6" max="6" width="4.7109375" style="32" customWidth="1"/>
    <col min="7" max="7" width="11.5703125" style="32" customWidth="1"/>
    <col min="8" max="8" width="8.42578125" style="32" customWidth="1"/>
    <col min="9" max="9" width="15.7109375" style="32" customWidth="1"/>
    <col min="10" max="10" width="11.7109375" style="33" customWidth="1"/>
    <col min="11" max="11" width="9.140625" style="32"/>
    <col min="12" max="12" width="1.42578125" style="32" customWidth="1"/>
    <col min="13" max="16384" width="9.140625" style="32"/>
  </cols>
  <sheetData>
    <row r="1" spans="1:12" s="29" customFormat="1" ht="13.5" customHeight="1" x14ac:dyDescent="0.2">
      <c r="A1" s="112"/>
      <c r="B1" s="112"/>
      <c r="C1" s="112"/>
      <c r="D1" s="112"/>
      <c r="E1" s="112"/>
      <c r="F1" s="112"/>
      <c r="G1" s="112"/>
      <c r="H1" s="112"/>
      <c r="I1" s="112"/>
      <c r="J1" s="112"/>
    </row>
    <row r="2" spans="1:12" s="30" customFormat="1" ht="15" customHeight="1" x14ac:dyDescent="0.25">
      <c r="A2" s="113"/>
      <c r="B2" s="113"/>
      <c r="C2" s="113"/>
      <c r="D2" s="113"/>
      <c r="E2" s="113"/>
      <c r="F2" s="113"/>
      <c r="G2" s="113"/>
      <c r="H2" s="113"/>
      <c r="I2" s="113"/>
      <c r="J2" s="113"/>
    </row>
    <row r="3" spans="1:12" s="31" customFormat="1" ht="12" customHeight="1" x14ac:dyDescent="0.2">
      <c r="A3" s="114"/>
      <c r="B3" s="114"/>
      <c r="C3" s="114"/>
      <c r="D3" s="114"/>
      <c r="E3" s="114"/>
      <c r="F3" s="114"/>
      <c r="G3" s="114"/>
      <c r="H3" s="114"/>
      <c r="I3" s="114"/>
      <c r="J3" s="114"/>
    </row>
    <row r="5" spans="1:12" ht="13.9" customHeight="1" x14ac:dyDescent="0.2"/>
    <row r="7" spans="1:12" x14ac:dyDescent="0.2">
      <c r="A7" s="115" t="s">
        <v>22</v>
      </c>
      <c r="B7" s="115"/>
      <c r="C7" s="115"/>
      <c r="D7" s="115"/>
      <c r="E7" s="115"/>
      <c r="F7" s="115"/>
      <c r="G7" s="115"/>
      <c r="H7" s="115"/>
      <c r="I7" s="115"/>
      <c r="J7" s="115"/>
    </row>
    <row r="8" spans="1:12" x14ac:dyDescent="0.2">
      <c r="A8" s="115"/>
      <c r="B8" s="115"/>
      <c r="C8" s="115"/>
      <c r="D8" s="115"/>
      <c r="E8" s="115"/>
      <c r="F8" s="115"/>
      <c r="G8" s="115"/>
      <c r="H8" s="115"/>
      <c r="I8" s="115"/>
      <c r="J8" s="115"/>
    </row>
    <row r="9" spans="1:12" x14ac:dyDescent="0.2">
      <c r="A9" s="116" t="s">
        <v>23</v>
      </c>
      <c r="B9" s="116"/>
      <c r="C9" s="116"/>
      <c r="D9" s="116"/>
      <c r="E9" s="116"/>
      <c r="F9" s="116"/>
      <c r="G9" s="116"/>
      <c r="H9" s="116"/>
      <c r="I9" s="116"/>
      <c r="J9" s="116"/>
    </row>
    <row r="10" spans="1:12" x14ac:dyDescent="0.2">
      <c r="A10" s="31"/>
      <c r="B10" s="31"/>
      <c r="C10" s="31"/>
      <c r="D10" s="31"/>
      <c r="E10" s="31"/>
      <c r="F10" s="31"/>
      <c r="G10" s="31"/>
      <c r="H10" s="31"/>
      <c r="I10" s="31"/>
      <c r="J10" s="31"/>
    </row>
    <row r="11" spans="1:12" x14ac:dyDescent="0.2">
      <c r="A11" s="31"/>
      <c r="B11" s="31"/>
      <c r="C11" s="31"/>
      <c r="D11" s="31"/>
      <c r="E11" s="31"/>
      <c r="F11" s="31"/>
      <c r="G11" s="120" t="s">
        <v>42</v>
      </c>
      <c r="H11" s="120"/>
      <c r="I11" s="117"/>
      <c r="J11" s="117"/>
    </row>
    <row r="12" spans="1:12" x14ac:dyDescent="0.2">
      <c r="A12" s="34"/>
      <c r="B12" s="34"/>
      <c r="C12" s="34"/>
      <c r="D12" s="34"/>
      <c r="E12" s="34"/>
      <c r="F12" s="34"/>
      <c r="G12" s="34"/>
      <c r="H12" s="34"/>
      <c r="I12" s="34"/>
      <c r="J12" s="34"/>
    </row>
    <row r="13" spans="1:12" ht="18" customHeight="1" x14ac:dyDescent="0.2">
      <c r="A13" s="35" t="s">
        <v>29</v>
      </c>
      <c r="B13" s="119"/>
      <c r="C13" s="119"/>
      <c r="D13" s="119"/>
      <c r="E13" s="119"/>
      <c r="F13" s="36"/>
      <c r="G13" s="121" t="s">
        <v>30</v>
      </c>
      <c r="H13" s="121"/>
      <c r="I13" s="122"/>
      <c r="J13" s="122"/>
    </row>
    <row r="14" spans="1:12" x14ac:dyDescent="0.2">
      <c r="A14" s="37"/>
      <c r="B14" s="37"/>
      <c r="C14" s="38"/>
      <c r="D14" s="38"/>
      <c r="E14" s="38"/>
      <c r="F14" s="38"/>
      <c r="G14" s="37"/>
      <c r="H14" s="37"/>
      <c r="I14" s="37"/>
      <c r="J14" s="37"/>
      <c r="L14" s="39"/>
    </row>
    <row r="15" spans="1:12" x14ac:dyDescent="0.2">
      <c r="A15" s="40" t="s">
        <v>0</v>
      </c>
      <c r="B15" s="119"/>
      <c r="C15" s="119"/>
      <c r="D15" s="119"/>
      <c r="E15" s="119"/>
      <c r="F15" s="36"/>
      <c r="G15" s="123" t="s">
        <v>52</v>
      </c>
      <c r="H15" s="123"/>
      <c r="I15" s="117"/>
      <c r="J15" s="117"/>
      <c r="K15" s="39"/>
    </row>
    <row r="16" spans="1:12" x14ac:dyDescent="0.2">
      <c r="A16" s="37"/>
      <c r="B16" s="37"/>
      <c r="C16" s="37"/>
      <c r="D16" s="37"/>
      <c r="E16" s="37"/>
      <c r="F16" s="37"/>
      <c r="G16" s="37"/>
      <c r="H16" s="37"/>
      <c r="I16" s="37"/>
      <c r="J16" s="37"/>
      <c r="K16" s="39"/>
    </row>
    <row r="17" spans="1:10" x14ac:dyDescent="0.2">
      <c r="A17" s="40" t="s">
        <v>2</v>
      </c>
      <c r="B17" s="119"/>
      <c r="C17" s="119"/>
      <c r="D17" s="119"/>
      <c r="E17" s="119"/>
      <c r="F17" s="123" t="s">
        <v>53</v>
      </c>
      <c r="G17" s="123"/>
      <c r="H17" s="123"/>
      <c r="I17" s="117"/>
      <c r="J17" s="117"/>
    </row>
    <row r="18" spans="1:10" x14ac:dyDescent="0.2">
      <c r="A18" s="37"/>
      <c r="B18" s="37"/>
      <c r="C18" s="37"/>
      <c r="D18" s="37"/>
      <c r="E18" s="37"/>
      <c r="F18" s="37"/>
      <c r="G18" s="37"/>
      <c r="H18" s="37"/>
      <c r="I18" s="37"/>
      <c r="J18" s="37"/>
    </row>
    <row r="19" spans="1:10" x14ac:dyDescent="0.2">
      <c r="A19" s="41" t="s">
        <v>28</v>
      </c>
      <c r="B19" s="119"/>
      <c r="C19" s="119"/>
      <c r="D19" s="40" t="s">
        <v>25</v>
      </c>
      <c r="E19" s="18"/>
      <c r="F19" s="42"/>
      <c r="G19" s="123" t="s">
        <v>26</v>
      </c>
      <c r="H19" s="123"/>
      <c r="I19" s="18"/>
      <c r="J19" s="37"/>
    </row>
    <row r="20" spans="1:10" x14ac:dyDescent="0.2">
      <c r="A20" s="31"/>
      <c r="B20" s="31"/>
      <c r="C20" s="31"/>
      <c r="D20" s="31"/>
      <c r="E20" s="31"/>
      <c r="F20" s="31"/>
      <c r="G20" s="31"/>
      <c r="H20" s="31"/>
      <c r="I20" s="31"/>
      <c r="J20" s="31"/>
    </row>
    <row r="21" spans="1:10" x14ac:dyDescent="0.2">
      <c r="A21" s="31"/>
      <c r="B21" s="31"/>
      <c r="C21" s="31"/>
      <c r="D21" s="34"/>
      <c r="E21" s="34"/>
      <c r="F21" s="34"/>
      <c r="G21" s="34"/>
      <c r="H21" s="34"/>
      <c r="I21" s="34"/>
      <c r="J21" s="31"/>
    </row>
    <row r="22" spans="1:10" ht="20.100000000000001" customHeight="1" x14ac:dyDescent="0.2">
      <c r="A22" s="43" t="s">
        <v>18</v>
      </c>
      <c r="B22" s="43"/>
      <c r="C22" s="43"/>
      <c r="D22" s="43"/>
      <c r="E22" s="44">
        <f>SUMIF('Pay Request Form'!A7:A50,"",'Pay Request Form'!F7:F50)</f>
        <v>0</v>
      </c>
      <c r="F22" s="45"/>
      <c r="G22" s="34"/>
      <c r="H22" s="34"/>
      <c r="I22" s="34"/>
      <c r="J22" s="31"/>
    </row>
    <row r="23" spans="1:10" ht="20.100000000000001" customHeight="1" x14ac:dyDescent="0.2">
      <c r="A23" s="46" t="s">
        <v>19</v>
      </c>
      <c r="B23" s="46"/>
      <c r="C23" s="46"/>
      <c r="D23" s="46"/>
      <c r="E23" s="47">
        <f>SUMIF('Pay Request Form'!A7:A50,"&lt;&gt;",'Pay Request Form'!F7:F50)</f>
        <v>0</v>
      </c>
      <c r="F23" s="45"/>
      <c r="G23" s="34"/>
      <c r="H23" s="34"/>
      <c r="I23" s="34"/>
      <c r="J23" s="31"/>
    </row>
    <row r="24" spans="1:10" ht="20.100000000000001" customHeight="1" x14ac:dyDescent="0.2">
      <c r="A24" s="43" t="s">
        <v>20</v>
      </c>
      <c r="B24" s="43"/>
      <c r="C24" s="43"/>
      <c r="D24" s="43"/>
      <c r="E24" s="48"/>
      <c r="F24" s="34"/>
      <c r="G24" s="34"/>
      <c r="H24" s="34"/>
      <c r="I24" s="1">
        <f>E22+E23</f>
        <v>0</v>
      </c>
      <c r="J24" s="31"/>
    </row>
    <row r="25" spans="1:10" ht="20.100000000000001" customHeight="1" x14ac:dyDescent="0.2">
      <c r="A25" s="46" t="s">
        <v>39</v>
      </c>
      <c r="B25" s="46"/>
      <c r="C25" s="46"/>
      <c r="D25" s="4">
        <f>IF(I24 &lt;&gt; 0, I25/I24,0)</f>
        <v>0</v>
      </c>
      <c r="E25" s="49"/>
      <c r="F25" s="49"/>
      <c r="G25" s="34"/>
      <c r="H25" s="34"/>
      <c r="I25" s="5">
        <f>+'Pay Request Form'!J51</f>
        <v>0</v>
      </c>
      <c r="J25" s="34"/>
    </row>
    <row r="26" spans="1:10" ht="20.100000000000001" customHeight="1" x14ac:dyDescent="0.2">
      <c r="A26" s="46" t="s">
        <v>41</v>
      </c>
      <c r="B26" s="46"/>
      <c r="C26" s="46"/>
      <c r="D26" s="4">
        <f>IF(I25&lt;&gt;0,I26/I25,0)</f>
        <v>0</v>
      </c>
      <c r="E26" s="34"/>
      <c r="F26" s="34"/>
      <c r="G26" s="34"/>
      <c r="H26" s="34"/>
      <c r="I26" s="5">
        <f>'Pay Request Form'!M51</f>
        <v>0</v>
      </c>
      <c r="J26" s="34"/>
    </row>
    <row r="27" spans="1:10" ht="20.100000000000001" customHeight="1" x14ac:dyDescent="0.2">
      <c r="A27" s="46" t="s">
        <v>40</v>
      </c>
      <c r="B27" s="46"/>
      <c r="C27" s="46"/>
      <c r="D27" s="50"/>
      <c r="E27" s="34"/>
      <c r="F27" s="34"/>
      <c r="G27" s="34"/>
      <c r="H27" s="34"/>
      <c r="I27" s="28"/>
      <c r="J27" s="34"/>
    </row>
    <row r="28" spans="1:10" s="52" customFormat="1" ht="20.100000000000001" customHeight="1" thickBot="1" x14ac:dyDescent="0.3">
      <c r="A28" s="51" t="s">
        <v>21</v>
      </c>
      <c r="B28" s="51"/>
      <c r="D28" s="53"/>
      <c r="E28" s="54"/>
      <c r="F28" s="54"/>
      <c r="G28" s="54"/>
      <c r="H28" s="54"/>
      <c r="I28" s="6">
        <f>I25-I26-I27</f>
        <v>0</v>
      </c>
    </row>
    <row r="29" spans="1:10" s="52" customFormat="1" ht="20.100000000000001" customHeight="1" thickTop="1" x14ac:dyDescent="0.2">
      <c r="D29" s="53"/>
      <c r="E29" s="55"/>
      <c r="F29" s="54"/>
      <c r="G29" s="54"/>
      <c r="H29" s="54"/>
      <c r="I29" s="56"/>
    </row>
    <row r="30" spans="1:10" ht="24" customHeight="1" x14ac:dyDescent="0.2">
      <c r="A30" s="46" t="s">
        <v>38</v>
      </c>
      <c r="B30" s="46"/>
      <c r="C30" s="46"/>
      <c r="D30" s="4">
        <f>IF(I24&lt;&gt;0,(I24-I25)/I24,0)</f>
        <v>0</v>
      </c>
      <c r="E30" s="46"/>
      <c r="F30" s="46"/>
      <c r="G30" s="46"/>
      <c r="H30" s="46"/>
      <c r="I30" s="2">
        <f>+'Pay Request Form'!O51</f>
        <v>0</v>
      </c>
      <c r="J30" s="57"/>
    </row>
    <row r="31" spans="1:10" ht="24" customHeight="1" x14ac:dyDescent="0.25">
      <c r="D31" s="58"/>
      <c r="E31" s="59"/>
      <c r="F31" s="59"/>
      <c r="G31" s="59"/>
      <c r="H31" s="59"/>
      <c r="I31" s="60"/>
      <c r="J31" s="61"/>
    </row>
    <row r="32" spans="1:10" ht="115.5" customHeight="1" x14ac:dyDescent="0.2">
      <c r="A32" s="118" t="s">
        <v>24</v>
      </c>
      <c r="B32" s="118"/>
      <c r="C32" s="118"/>
      <c r="D32" s="118"/>
      <c r="E32" s="118"/>
      <c r="F32" s="118"/>
      <c r="G32" s="118"/>
      <c r="H32" s="118"/>
      <c r="I32" s="118"/>
      <c r="J32" s="118"/>
    </row>
    <row r="33" spans="1:10" ht="18.75" customHeight="1" x14ac:dyDescent="0.2">
      <c r="A33" s="62"/>
      <c r="B33" s="62"/>
      <c r="C33" s="62"/>
      <c r="D33" s="62"/>
      <c r="E33" s="62"/>
      <c r="F33" s="62"/>
      <c r="G33" s="62"/>
      <c r="H33" s="62"/>
      <c r="I33" s="62"/>
      <c r="J33" s="62"/>
    </row>
    <row r="34" spans="1:10" x14ac:dyDescent="0.2">
      <c r="F34" s="126"/>
      <c r="G34" s="126"/>
      <c r="H34" s="126"/>
      <c r="I34" s="39"/>
    </row>
    <row r="35" spans="1:10" x14ac:dyDescent="0.2">
      <c r="F35" s="124" t="s">
        <v>32</v>
      </c>
      <c r="G35" s="124"/>
      <c r="H35" s="124"/>
      <c r="I35" s="31"/>
      <c r="J35" s="31"/>
    </row>
    <row r="36" spans="1:10" ht="16.5" customHeight="1" x14ac:dyDescent="0.2">
      <c r="F36" s="111" t="s">
        <v>16</v>
      </c>
      <c r="G36" s="111"/>
      <c r="H36" s="111"/>
      <c r="I36" s="31"/>
      <c r="J36" s="31"/>
    </row>
    <row r="37" spans="1:10" x14ac:dyDescent="0.2">
      <c r="F37" s="125" t="s">
        <v>31</v>
      </c>
      <c r="G37" s="125"/>
      <c r="H37" s="125"/>
      <c r="I37" s="31"/>
      <c r="J37" s="31"/>
    </row>
    <row r="38" spans="1:10" x14ac:dyDescent="0.2">
      <c r="A38" s="111"/>
      <c r="B38" s="111"/>
      <c r="C38" s="111"/>
      <c r="F38" s="111"/>
      <c r="G38" s="111"/>
      <c r="H38" s="111"/>
      <c r="I38" s="34"/>
      <c r="J38" s="3"/>
    </row>
    <row r="39" spans="1:10" ht="15.75" customHeight="1" x14ac:dyDescent="0.2">
      <c r="A39" s="32" t="s">
        <v>35</v>
      </c>
      <c r="F39" s="124" t="s">
        <v>33</v>
      </c>
      <c r="G39" s="124"/>
      <c r="H39" s="124"/>
      <c r="I39" s="31"/>
      <c r="J39" s="63" t="s">
        <v>34</v>
      </c>
    </row>
    <row r="40" spans="1:10" ht="56.25" customHeight="1" x14ac:dyDescent="0.2">
      <c r="A40" s="118" t="s">
        <v>17</v>
      </c>
      <c r="B40" s="118"/>
      <c r="C40" s="118"/>
      <c r="D40" s="118"/>
      <c r="E40" s="118"/>
      <c r="F40" s="118"/>
      <c r="G40" s="118"/>
      <c r="H40" s="118"/>
      <c r="I40" s="118"/>
      <c r="J40" s="118"/>
    </row>
    <row r="41" spans="1:10" ht="20.25" customHeight="1" x14ac:dyDescent="0.2">
      <c r="A41" s="64"/>
      <c r="B41" s="64"/>
      <c r="C41" s="129"/>
      <c r="D41" s="129"/>
      <c r="E41" s="129"/>
      <c r="F41" s="65"/>
      <c r="G41" s="64"/>
      <c r="H41" s="64"/>
      <c r="I41" s="66"/>
    </row>
    <row r="42" spans="1:10" ht="20.25" customHeight="1" x14ac:dyDescent="0.2">
      <c r="A42" s="67"/>
      <c r="B42" s="67"/>
      <c r="C42" s="130"/>
      <c r="D42" s="130"/>
      <c r="E42" s="130"/>
      <c r="F42" s="68"/>
      <c r="G42" s="69"/>
      <c r="H42" s="69"/>
      <c r="I42" s="39"/>
    </row>
    <row r="43" spans="1:10" ht="22.5" customHeight="1" x14ac:dyDescent="0.2">
      <c r="A43" s="127" t="s">
        <v>36</v>
      </c>
      <c r="B43" s="127"/>
      <c r="D43" s="127" t="s">
        <v>109</v>
      </c>
      <c r="E43" s="127"/>
      <c r="F43" s="127"/>
      <c r="G43" s="69"/>
      <c r="H43" s="128" t="s">
        <v>37</v>
      </c>
      <c r="I43" s="128"/>
      <c r="J43" s="128"/>
    </row>
    <row r="44" spans="1:10" ht="12" customHeight="1" x14ac:dyDescent="0.2">
      <c r="A44" s="69"/>
      <c r="B44" s="69"/>
      <c r="C44" s="69"/>
      <c r="D44" s="69"/>
      <c r="E44" s="69"/>
      <c r="F44" s="69"/>
      <c r="G44" s="69"/>
      <c r="H44" s="69"/>
      <c r="I44" s="39"/>
      <c r="J44" s="70"/>
    </row>
    <row r="45" spans="1:10" x14ac:dyDescent="0.2">
      <c r="A45" s="69"/>
      <c r="B45" s="69"/>
      <c r="C45" s="69"/>
      <c r="D45" s="69"/>
      <c r="E45" s="69"/>
      <c r="F45" s="69"/>
      <c r="G45" s="69"/>
      <c r="H45" s="69"/>
      <c r="I45" s="39"/>
      <c r="J45" s="70"/>
    </row>
  </sheetData>
  <sheetProtection password="D221" sheet="1" objects="1" scenarios="1" formatColumns="0" selectLockedCells="1"/>
  <mergeCells count="32">
    <mergeCell ref="A40:J40"/>
    <mergeCell ref="A43:B43"/>
    <mergeCell ref="H43:J43"/>
    <mergeCell ref="D43:F43"/>
    <mergeCell ref="C41:E41"/>
    <mergeCell ref="C42:E42"/>
    <mergeCell ref="F37:H37"/>
    <mergeCell ref="F39:H39"/>
    <mergeCell ref="F34:H34"/>
    <mergeCell ref="F36:H36"/>
    <mergeCell ref="F38:H38"/>
    <mergeCell ref="B13:E13"/>
    <mergeCell ref="B15:E15"/>
    <mergeCell ref="G19:H19"/>
    <mergeCell ref="F17:H17"/>
    <mergeCell ref="F35:H35"/>
    <mergeCell ref="A38:C38"/>
    <mergeCell ref="A1:J1"/>
    <mergeCell ref="A2:J2"/>
    <mergeCell ref="A3:J3"/>
    <mergeCell ref="A7:J8"/>
    <mergeCell ref="A9:J9"/>
    <mergeCell ref="I17:J17"/>
    <mergeCell ref="A32:J32"/>
    <mergeCell ref="B19:C19"/>
    <mergeCell ref="B17:E17"/>
    <mergeCell ref="G11:H11"/>
    <mergeCell ref="I11:J11"/>
    <mergeCell ref="G13:H13"/>
    <mergeCell ref="I13:J13"/>
    <mergeCell ref="G15:H15"/>
    <mergeCell ref="I15:J15"/>
  </mergeCells>
  <pageMargins left="0.5" right="0.25" top="0.5" bottom="0.75" header="0.5" footer="0.5"/>
  <pageSetup scale="79" orientation="portrait" horizontalDpi="4294967293" r:id="rId1"/>
  <headerFooter alignWithMargins="0">
    <oddHeader>&amp;CGOVERNMENT OF THE DISTRICT OF COLUMBIA
DEPARTMENT OF GENERAL SERVICES
CAPITAL CONSTRUCTION SERVICES
&amp;G</oddHeader>
    <oddFooter>&amp;LCD-G-0021a&amp;C&amp;9 2000 14th Street NW, 8th Floor,   Washington DC 20009
Phone:  202-724-4400         Fax :  202-671-0647</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T1545"/>
  <sheetViews>
    <sheetView tabSelected="1" topLeftCell="A7" zoomScaleNormal="100" workbookViewId="0">
      <selection activeCell="S7" sqref="S7"/>
    </sheetView>
  </sheetViews>
  <sheetFormatPr defaultColWidth="9.140625" defaultRowHeight="12.75" x14ac:dyDescent="0.2"/>
  <cols>
    <col min="1" max="1" width="7.140625" style="77" customWidth="1"/>
    <col min="2" max="2" width="27.7109375" style="77" customWidth="1"/>
    <col min="3" max="3" width="35" style="78" customWidth="1"/>
    <col min="4" max="5" width="15.42578125" style="77" customWidth="1"/>
    <col min="6" max="6" width="14" style="77" customWidth="1"/>
    <col min="7" max="7" width="12.28515625" style="77" customWidth="1"/>
    <col min="8" max="8" width="12.140625" style="78" bestFit="1" customWidth="1"/>
    <col min="9" max="9" width="11.140625" style="78" customWidth="1"/>
    <col min="10" max="10" width="12.42578125" style="78" customWidth="1"/>
    <col min="11" max="11" width="10.7109375" style="78" customWidth="1"/>
    <col min="12" max="12" width="10.5703125" style="88" customWidth="1"/>
    <col min="13" max="13" width="11.42578125" style="78" customWidth="1"/>
    <col min="14" max="14" width="12" style="78" customWidth="1"/>
    <col min="15" max="15" width="13.7109375" style="77" customWidth="1"/>
    <col min="16" max="16" width="11.28515625" style="77" customWidth="1"/>
    <col min="17" max="17" width="9.140625" style="88"/>
    <col min="18" max="18" width="9.140625" style="77"/>
    <col min="19" max="19" width="13.7109375" style="77" customWidth="1"/>
    <col min="20" max="16384" width="9.140625" style="77"/>
  </cols>
  <sheetData>
    <row r="1" spans="1:20" s="75" customFormat="1" ht="12.75" customHeight="1" x14ac:dyDescent="0.2">
      <c r="A1" s="71"/>
      <c r="B1" s="72" t="s">
        <v>42</v>
      </c>
      <c r="C1" s="73" t="str">
        <f>IF('Summary Progress Cover Sheet'!I11&lt;&gt;0,'Summary Progress Cover Sheet'!I11,"")</f>
        <v/>
      </c>
      <c r="D1" s="74"/>
      <c r="E1" s="74"/>
      <c r="G1" s="76"/>
      <c r="H1" s="77"/>
      <c r="I1" s="77"/>
      <c r="J1" s="77"/>
      <c r="K1" s="77"/>
      <c r="M1" s="78"/>
      <c r="N1" s="78"/>
      <c r="O1" s="77"/>
      <c r="P1" s="77"/>
      <c r="R1" s="132" t="s">
        <v>105</v>
      </c>
      <c r="S1" s="132"/>
      <c r="T1" s="132"/>
    </row>
    <row r="2" spans="1:20" s="75" customFormat="1" ht="12.75" customHeight="1" x14ac:dyDescent="0.2">
      <c r="A2" s="79"/>
      <c r="B2" s="72" t="s">
        <v>1</v>
      </c>
      <c r="C2" s="80" t="str">
        <f>IF('Summary Progress Cover Sheet'!B13&lt;&gt;0,'Summary Progress Cover Sheet'!B13,"")</f>
        <v/>
      </c>
      <c r="D2" s="74"/>
      <c r="E2" s="74"/>
      <c r="F2" s="131" t="s">
        <v>101</v>
      </c>
      <c r="G2" s="131"/>
      <c r="H2" s="131"/>
      <c r="I2" s="131"/>
      <c r="J2" s="76"/>
      <c r="K2" s="131" t="s">
        <v>35</v>
      </c>
      <c r="L2" s="131"/>
      <c r="M2" s="131"/>
      <c r="N2" s="131"/>
      <c r="O2" s="76"/>
      <c r="P2" s="77"/>
      <c r="R2" s="132"/>
      <c r="S2" s="132"/>
      <c r="T2" s="132"/>
    </row>
    <row r="3" spans="1:20" s="75" customFormat="1" x14ac:dyDescent="0.2">
      <c r="A3" s="79"/>
      <c r="B3" s="81" t="s">
        <v>0</v>
      </c>
      <c r="C3" s="82" t="str">
        <f>IF('Summary Progress Cover Sheet'!B15&lt;&gt;0,'Summary Progress Cover Sheet'!B15,"")</f>
        <v/>
      </c>
      <c r="D3" s="74"/>
      <c r="E3" s="74"/>
      <c r="G3" s="76"/>
      <c r="H3" s="76"/>
      <c r="I3" s="76"/>
      <c r="J3" s="76"/>
      <c r="L3" s="79"/>
      <c r="M3" s="83"/>
      <c r="N3" s="83"/>
      <c r="O3" s="76"/>
      <c r="P3" s="77"/>
      <c r="R3" s="132"/>
      <c r="S3" s="132"/>
      <c r="T3" s="132"/>
    </row>
    <row r="4" spans="1:20" s="75" customFormat="1" x14ac:dyDescent="0.2">
      <c r="A4" s="79"/>
      <c r="B4" s="81" t="s">
        <v>2</v>
      </c>
      <c r="C4" s="82" t="str">
        <f>IF('Summary Progress Cover Sheet'!B17&lt;&gt;0,'Summary Progress Cover Sheet'!B17,"")</f>
        <v/>
      </c>
      <c r="D4" s="74"/>
      <c r="E4" s="74"/>
      <c r="F4" s="131" t="s">
        <v>102</v>
      </c>
      <c r="G4" s="131"/>
      <c r="H4" s="131"/>
      <c r="I4" s="131"/>
      <c r="J4" s="76"/>
      <c r="K4" s="131" t="s">
        <v>103</v>
      </c>
      <c r="L4" s="131"/>
      <c r="M4" s="131"/>
      <c r="N4" s="131"/>
      <c r="O4" s="76"/>
      <c r="P4" s="77"/>
      <c r="R4" s="132"/>
      <c r="S4" s="132"/>
      <c r="T4" s="132"/>
    </row>
    <row r="5" spans="1:20" s="75" customFormat="1" x14ac:dyDescent="0.2">
      <c r="A5" s="76"/>
      <c r="B5" s="76"/>
      <c r="C5" s="83"/>
      <c r="D5" s="76"/>
      <c r="E5" s="76"/>
      <c r="F5" s="76"/>
      <c r="G5" s="76"/>
      <c r="H5" s="83"/>
      <c r="I5" s="83"/>
      <c r="J5" s="83"/>
      <c r="K5" s="83"/>
      <c r="L5" s="79"/>
      <c r="M5" s="83"/>
      <c r="N5" s="83"/>
      <c r="O5" s="76"/>
      <c r="P5" s="77"/>
      <c r="R5" s="132"/>
      <c r="S5" s="132"/>
      <c r="T5" s="132"/>
    </row>
    <row r="6" spans="1:20" s="84" customFormat="1" ht="38.25" x14ac:dyDescent="0.2">
      <c r="A6" s="20" t="s">
        <v>57</v>
      </c>
      <c r="B6" s="21" t="s">
        <v>27</v>
      </c>
      <c r="C6" s="21" t="s">
        <v>14</v>
      </c>
      <c r="D6" s="22" t="s">
        <v>108</v>
      </c>
      <c r="E6" s="22" t="s">
        <v>107</v>
      </c>
      <c r="F6" s="22" t="s">
        <v>3</v>
      </c>
      <c r="G6" s="21" t="s">
        <v>7</v>
      </c>
      <c r="H6" s="21" t="s">
        <v>5</v>
      </c>
      <c r="I6" s="21" t="s">
        <v>6</v>
      </c>
      <c r="J6" s="23" t="s">
        <v>8</v>
      </c>
      <c r="K6" s="24" t="s">
        <v>4</v>
      </c>
      <c r="L6" s="21" t="s">
        <v>9</v>
      </c>
      <c r="M6" s="23" t="s">
        <v>10</v>
      </c>
      <c r="N6" s="23" t="s">
        <v>11</v>
      </c>
      <c r="O6" s="23" t="s">
        <v>12</v>
      </c>
      <c r="S6" s="23" t="s">
        <v>106</v>
      </c>
    </row>
    <row r="7" spans="1:20" s="79" customFormat="1" x14ac:dyDescent="0.2">
      <c r="A7" s="7"/>
      <c r="B7" s="7"/>
      <c r="C7" s="8"/>
      <c r="D7" s="9"/>
      <c r="E7" s="100"/>
      <c r="F7" s="101"/>
      <c r="G7" s="101"/>
      <c r="H7" s="101"/>
      <c r="I7" s="101">
        <v>0</v>
      </c>
      <c r="J7" s="102">
        <f>+G7+H7+I7</f>
        <v>0</v>
      </c>
      <c r="K7" s="97" t="str">
        <f t="shared" ref="K7:K50" si="0">IF(F7&lt;&gt; "",J7/F7,"")</f>
        <v/>
      </c>
      <c r="L7" s="16"/>
      <c r="M7" s="89">
        <f>J7*L7</f>
        <v>0</v>
      </c>
      <c r="N7" s="90">
        <f>H7-(H7*L7)+I7-(I7*L7)+S7</f>
        <v>0</v>
      </c>
      <c r="O7" s="89">
        <f>+F7-J7</f>
        <v>0</v>
      </c>
      <c r="P7" s="91"/>
      <c r="Q7" s="91"/>
      <c r="R7" s="93"/>
      <c r="S7" s="96"/>
    </row>
    <row r="8" spans="1:20" s="79" customFormat="1" x14ac:dyDescent="0.2">
      <c r="A8" s="7"/>
      <c r="B8" s="7"/>
      <c r="C8" s="8"/>
      <c r="D8" s="9"/>
      <c r="E8" s="100"/>
      <c r="F8" s="101"/>
      <c r="G8" s="101"/>
      <c r="H8" s="101"/>
      <c r="I8" s="101"/>
      <c r="J8" s="102">
        <f t="shared" ref="J8:J50" si="1">+G8+H8+I8</f>
        <v>0</v>
      </c>
      <c r="K8" s="97" t="str">
        <f t="shared" si="0"/>
        <v/>
      </c>
      <c r="L8" s="16"/>
      <c r="M8" s="89">
        <f t="shared" ref="M8:M50" si="2">J8*L8</f>
        <v>0</v>
      </c>
      <c r="N8" s="90">
        <f t="shared" ref="N8:N50" si="3">H8-(H8*L8)+I8-(I8*L8)+S8</f>
        <v>0</v>
      </c>
      <c r="O8" s="89">
        <f t="shared" ref="O8:O50" si="4">+F8-J8</f>
        <v>0</v>
      </c>
      <c r="P8" s="91"/>
      <c r="Q8" s="93"/>
      <c r="R8" s="93"/>
      <c r="S8" s="96"/>
    </row>
    <row r="9" spans="1:20" s="79" customFormat="1" x14ac:dyDescent="0.2">
      <c r="A9" s="7"/>
      <c r="B9" s="7"/>
      <c r="C9" s="8"/>
      <c r="D9" s="9"/>
      <c r="E9" s="100"/>
      <c r="F9" s="101"/>
      <c r="G9" s="101"/>
      <c r="H9" s="101"/>
      <c r="I9" s="101"/>
      <c r="J9" s="102">
        <f t="shared" si="1"/>
        <v>0</v>
      </c>
      <c r="K9" s="97" t="str">
        <f t="shared" si="0"/>
        <v/>
      </c>
      <c r="L9" s="16"/>
      <c r="M9" s="89">
        <f t="shared" si="2"/>
        <v>0</v>
      </c>
      <c r="N9" s="90">
        <f t="shared" si="3"/>
        <v>0</v>
      </c>
      <c r="O9" s="89">
        <f t="shared" si="4"/>
        <v>0</v>
      </c>
      <c r="P9" s="91"/>
      <c r="Q9" s="93"/>
      <c r="R9" s="93"/>
      <c r="S9" s="96"/>
    </row>
    <row r="10" spans="1:20" s="79" customFormat="1" x14ac:dyDescent="0.2">
      <c r="A10" s="7"/>
      <c r="B10" s="7"/>
      <c r="C10" s="8"/>
      <c r="D10" s="9"/>
      <c r="E10" s="100"/>
      <c r="F10" s="101"/>
      <c r="G10" s="101"/>
      <c r="H10" s="101"/>
      <c r="I10" s="101"/>
      <c r="J10" s="102">
        <f t="shared" si="1"/>
        <v>0</v>
      </c>
      <c r="K10" s="97" t="str">
        <f t="shared" si="0"/>
        <v/>
      </c>
      <c r="L10" s="16"/>
      <c r="M10" s="89">
        <f t="shared" si="2"/>
        <v>0</v>
      </c>
      <c r="N10" s="90">
        <f t="shared" si="3"/>
        <v>0</v>
      </c>
      <c r="O10" s="89">
        <f t="shared" si="4"/>
        <v>0</v>
      </c>
      <c r="P10" s="92"/>
      <c r="Q10" s="93"/>
      <c r="R10" s="93"/>
      <c r="S10" s="96"/>
    </row>
    <row r="11" spans="1:20" s="79" customFormat="1" x14ac:dyDescent="0.2">
      <c r="A11" s="7"/>
      <c r="B11" s="7"/>
      <c r="C11" s="8"/>
      <c r="D11" s="9"/>
      <c r="E11" s="100"/>
      <c r="F11" s="101"/>
      <c r="G11" s="101"/>
      <c r="H11" s="101"/>
      <c r="I11" s="101"/>
      <c r="J11" s="102">
        <f t="shared" si="1"/>
        <v>0</v>
      </c>
      <c r="K11" s="97" t="str">
        <f t="shared" si="0"/>
        <v/>
      </c>
      <c r="L11" s="16"/>
      <c r="M11" s="89">
        <f t="shared" si="2"/>
        <v>0</v>
      </c>
      <c r="N11" s="90">
        <f t="shared" si="3"/>
        <v>0</v>
      </c>
      <c r="O11" s="89">
        <f t="shared" si="4"/>
        <v>0</v>
      </c>
      <c r="P11" s="91"/>
      <c r="Q11" s="93"/>
      <c r="R11" s="93"/>
      <c r="S11" s="96"/>
    </row>
    <row r="12" spans="1:20" s="79" customFormat="1" x14ac:dyDescent="0.2">
      <c r="A12" s="7"/>
      <c r="B12" s="7"/>
      <c r="C12" s="8"/>
      <c r="D12" s="9"/>
      <c r="E12" s="100"/>
      <c r="F12" s="101"/>
      <c r="G12" s="101"/>
      <c r="H12" s="101"/>
      <c r="I12" s="101"/>
      <c r="J12" s="102">
        <f t="shared" si="1"/>
        <v>0</v>
      </c>
      <c r="K12" s="97" t="str">
        <f t="shared" si="0"/>
        <v/>
      </c>
      <c r="L12" s="16"/>
      <c r="M12" s="89">
        <f t="shared" si="2"/>
        <v>0</v>
      </c>
      <c r="N12" s="90">
        <f t="shared" si="3"/>
        <v>0</v>
      </c>
      <c r="O12" s="89">
        <f t="shared" si="4"/>
        <v>0</v>
      </c>
      <c r="P12" s="93"/>
      <c r="Q12" s="93"/>
      <c r="R12" s="93"/>
      <c r="S12" s="96"/>
    </row>
    <row r="13" spans="1:20" s="79" customFormat="1" x14ac:dyDescent="0.2">
      <c r="A13" s="7"/>
      <c r="B13" s="7"/>
      <c r="C13" s="8"/>
      <c r="D13" s="9"/>
      <c r="E13" s="100"/>
      <c r="F13" s="101"/>
      <c r="G13" s="101"/>
      <c r="H13" s="101"/>
      <c r="I13" s="101"/>
      <c r="J13" s="102">
        <f t="shared" si="1"/>
        <v>0</v>
      </c>
      <c r="K13" s="97" t="str">
        <f t="shared" si="0"/>
        <v/>
      </c>
      <c r="L13" s="16"/>
      <c r="M13" s="89">
        <f t="shared" si="2"/>
        <v>0</v>
      </c>
      <c r="N13" s="90">
        <f t="shared" si="3"/>
        <v>0</v>
      </c>
      <c r="O13" s="89">
        <f t="shared" si="4"/>
        <v>0</v>
      </c>
      <c r="P13" s="94"/>
      <c r="Q13" s="93"/>
      <c r="R13" s="93"/>
      <c r="S13" s="96"/>
    </row>
    <row r="14" spans="1:20" s="79" customFormat="1" x14ac:dyDescent="0.2">
      <c r="A14" s="7"/>
      <c r="B14" s="7"/>
      <c r="C14" s="8"/>
      <c r="D14" s="9"/>
      <c r="E14" s="100"/>
      <c r="F14" s="101"/>
      <c r="G14" s="101"/>
      <c r="H14" s="101"/>
      <c r="I14" s="101"/>
      <c r="J14" s="102">
        <f t="shared" si="1"/>
        <v>0</v>
      </c>
      <c r="K14" s="97" t="str">
        <f t="shared" si="0"/>
        <v/>
      </c>
      <c r="L14" s="16"/>
      <c r="M14" s="89">
        <f t="shared" si="2"/>
        <v>0</v>
      </c>
      <c r="N14" s="90">
        <f t="shared" si="3"/>
        <v>0</v>
      </c>
      <c r="O14" s="89">
        <f t="shared" si="4"/>
        <v>0</v>
      </c>
      <c r="P14" s="94"/>
      <c r="S14" s="19"/>
    </row>
    <row r="15" spans="1:20" s="79" customFormat="1" x14ac:dyDescent="0.2">
      <c r="A15" s="7"/>
      <c r="B15" s="7"/>
      <c r="C15" s="8"/>
      <c r="D15" s="9"/>
      <c r="E15" s="100"/>
      <c r="F15" s="101"/>
      <c r="G15" s="101"/>
      <c r="H15" s="101"/>
      <c r="I15" s="101"/>
      <c r="J15" s="102">
        <f t="shared" si="1"/>
        <v>0</v>
      </c>
      <c r="K15" s="97" t="str">
        <f t="shared" si="0"/>
        <v/>
      </c>
      <c r="L15" s="16"/>
      <c r="M15" s="89">
        <f t="shared" si="2"/>
        <v>0</v>
      </c>
      <c r="N15" s="90">
        <f t="shared" si="3"/>
        <v>0</v>
      </c>
      <c r="O15" s="89">
        <f t="shared" si="4"/>
        <v>0</v>
      </c>
      <c r="P15" s="95"/>
      <c r="S15" s="19"/>
    </row>
    <row r="16" spans="1:20" s="79" customFormat="1" x14ac:dyDescent="0.2">
      <c r="A16" s="7"/>
      <c r="B16" s="7"/>
      <c r="C16" s="8"/>
      <c r="D16" s="9"/>
      <c r="E16" s="100"/>
      <c r="F16" s="101"/>
      <c r="G16" s="101"/>
      <c r="H16" s="101"/>
      <c r="I16" s="101"/>
      <c r="J16" s="102">
        <f t="shared" si="1"/>
        <v>0</v>
      </c>
      <c r="K16" s="97" t="str">
        <f t="shared" si="0"/>
        <v/>
      </c>
      <c r="L16" s="16"/>
      <c r="M16" s="89">
        <f t="shared" si="2"/>
        <v>0</v>
      </c>
      <c r="N16" s="90">
        <f t="shared" si="3"/>
        <v>0</v>
      </c>
      <c r="O16" s="89">
        <f t="shared" si="4"/>
        <v>0</v>
      </c>
      <c r="P16" s="91"/>
      <c r="S16" s="19"/>
    </row>
    <row r="17" spans="1:19" s="79" customFormat="1" x14ac:dyDescent="0.2">
      <c r="A17" s="7"/>
      <c r="B17" s="7"/>
      <c r="C17" s="8"/>
      <c r="D17" s="9"/>
      <c r="E17" s="100"/>
      <c r="F17" s="101"/>
      <c r="G17" s="101"/>
      <c r="H17" s="101"/>
      <c r="I17" s="101"/>
      <c r="J17" s="102">
        <f t="shared" si="1"/>
        <v>0</v>
      </c>
      <c r="K17" s="97" t="str">
        <f t="shared" si="0"/>
        <v/>
      </c>
      <c r="L17" s="16"/>
      <c r="M17" s="89">
        <f t="shared" si="2"/>
        <v>0</v>
      </c>
      <c r="N17" s="90">
        <f t="shared" si="3"/>
        <v>0</v>
      </c>
      <c r="O17" s="89">
        <f t="shared" si="4"/>
        <v>0</v>
      </c>
      <c r="P17" s="92"/>
      <c r="S17" s="19"/>
    </row>
    <row r="18" spans="1:19" s="79" customFormat="1" x14ac:dyDescent="0.2">
      <c r="A18" s="7"/>
      <c r="B18" s="7"/>
      <c r="C18" s="8"/>
      <c r="D18" s="9"/>
      <c r="E18" s="100"/>
      <c r="F18" s="101"/>
      <c r="G18" s="103"/>
      <c r="H18" s="103"/>
      <c r="I18" s="103"/>
      <c r="J18" s="104">
        <f t="shared" si="1"/>
        <v>0</v>
      </c>
      <c r="K18" s="97" t="str">
        <f t="shared" si="0"/>
        <v/>
      </c>
      <c r="L18" s="10"/>
      <c r="M18" s="11">
        <f t="shared" si="2"/>
        <v>0</v>
      </c>
      <c r="N18" s="90">
        <f t="shared" si="3"/>
        <v>0</v>
      </c>
      <c r="O18" s="11">
        <f t="shared" si="4"/>
        <v>0</v>
      </c>
      <c r="S18" s="19"/>
    </row>
    <row r="19" spans="1:19" s="79" customFormat="1" x14ac:dyDescent="0.2">
      <c r="A19" s="7"/>
      <c r="B19" s="7"/>
      <c r="C19" s="8"/>
      <c r="D19" s="9"/>
      <c r="E19" s="100"/>
      <c r="F19" s="101"/>
      <c r="G19" s="103"/>
      <c r="H19" s="103"/>
      <c r="I19" s="103"/>
      <c r="J19" s="104">
        <f t="shared" si="1"/>
        <v>0</v>
      </c>
      <c r="K19" s="97" t="str">
        <f t="shared" si="0"/>
        <v/>
      </c>
      <c r="L19" s="10"/>
      <c r="M19" s="11">
        <f t="shared" si="2"/>
        <v>0</v>
      </c>
      <c r="N19" s="90">
        <f t="shared" si="3"/>
        <v>0</v>
      </c>
      <c r="O19" s="11">
        <f t="shared" si="4"/>
        <v>0</v>
      </c>
      <c r="S19" s="19"/>
    </row>
    <row r="20" spans="1:19" s="79" customFormat="1" x14ac:dyDescent="0.2">
      <c r="A20" s="7"/>
      <c r="B20" s="7"/>
      <c r="C20" s="8"/>
      <c r="D20" s="9"/>
      <c r="E20" s="100"/>
      <c r="F20" s="101"/>
      <c r="G20" s="103"/>
      <c r="H20" s="103"/>
      <c r="I20" s="103"/>
      <c r="J20" s="104">
        <f t="shared" si="1"/>
        <v>0</v>
      </c>
      <c r="K20" s="97" t="str">
        <f t="shared" si="0"/>
        <v/>
      </c>
      <c r="L20" s="10"/>
      <c r="M20" s="11">
        <f t="shared" si="2"/>
        <v>0</v>
      </c>
      <c r="N20" s="90">
        <f t="shared" si="3"/>
        <v>0</v>
      </c>
      <c r="O20" s="11">
        <f t="shared" si="4"/>
        <v>0</v>
      </c>
      <c r="S20" s="19"/>
    </row>
    <row r="21" spans="1:19" s="79" customFormat="1" x14ac:dyDescent="0.2">
      <c r="A21" s="7"/>
      <c r="B21" s="7"/>
      <c r="C21" s="8"/>
      <c r="D21" s="9"/>
      <c r="E21" s="100"/>
      <c r="F21" s="101"/>
      <c r="G21" s="103"/>
      <c r="H21" s="103"/>
      <c r="I21" s="103"/>
      <c r="J21" s="104">
        <f t="shared" si="1"/>
        <v>0</v>
      </c>
      <c r="K21" s="97" t="str">
        <f t="shared" si="0"/>
        <v/>
      </c>
      <c r="L21" s="10"/>
      <c r="M21" s="11">
        <f t="shared" si="2"/>
        <v>0</v>
      </c>
      <c r="N21" s="90">
        <f t="shared" si="3"/>
        <v>0</v>
      </c>
      <c r="O21" s="11">
        <f t="shared" si="4"/>
        <v>0</v>
      </c>
      <c r="S21" s="19"/>
    </row>
    <row r="22" spans="1:19" s="79" customFormat="1" x14ac:dyDescent="0.2">
      <c r="A22" s="7"/>
      <c r="B22" s="7"/>
      <c r="C22" s="8"/>
      <c r="D22" s="9"/>
      <c r="E22" s="100"/>
      <c r="F22" s="101"/>
      <c r="G22" s="103"/>
      <c r="H22" s="103"/>
      <c r="I22" s="103"/>
      <c r="J22" s="104">
        <f t="shared" si="1"/>
        <v>0</v>
      </c>
      <c r="K22" s="97" t="str">
        <f t="shared" si="0"/>
        <v/>
      </c>
      <c r="L22" s="10"/>
      <c r="M22" s="11">
        <f t="shared" si="2"/>
        <v>0</v>
      </c>
      <c r="N22" s="90">
        <f t="shared" si="3"/>
        <v>0</v>
      </c>
      <c r="O22" s="11">
        <f t="shared" si="4"/>
        <v>0</v>
      </c>
      <c r="S22" s="19"/>
    </row>
    <row r="23" spans="1:19" s="79" customFormat="1" x14ac:dyDescent="0.2">
      <c r="A23" s="7"/>
      <c r="B23" s="7"/>
      <c r="C23" s="8"/>
      <c r="D23" s="9"/>
      <c r="E23" s="100"/>
      <c r="F23" s="101"/>
      <c r="G23" s="103"/>
      <c r="H23" s="103"/>
      <c r="I23" s="103"/>
      <c r="J23" s="104">
        <f t="shared" si="1"/>
        <v>0</v>
      </c>
      <c r="K23" s="97" t="str">
        <f t="shared" si="0"/>
        <v/>
      </c>
      <c r="L23" s="10"/>
      <c r="M23" s="11">
        <f t="shared" si="2"/>
        <v>0</v>
      </c>
      <c r="N23" s="90">
        <f t="shared" si="3"/>
        <v>0</v>
      </c>
      <c r="O23" s="11">
        <f t="shared" si="4"/>
        <v>0</v>
      </c>
      <c r="S23" s="19"/>
    </row>
    <row r="24" spans="1:19" s="79" customFormat="1" x14ac:dyDescent="0.2">
      <c r="A24" s="7"/>
      <c r="B24" s="7"/>
      <c r="C24" s="8"/>
      <c r="D24" s="9"/>
      <c r="E24" s="100"/>
      <c r="F24" s="101"/>
      <c r="G24" s="103"/>
      <c r="H24" s="103"/>
      <c r="I24" s="103"/>
      <c r="J24" s="104">
        <f t="shared" si="1"/>
        <v>0</v>
      </c>
      <c r="K24" s="97" t="str">
        <f t="shared" si="0"/>
        <v/>
      </c>
      <c r="L24" s="10"/>
      <c r="M24" s="11">
        <f t="shared" si="2"/>
        <v>0</v>
      </c>
      <c r="N24" s="90">
        <f t="shared" si="3"/>
        <v>0</v>
      </c>
      <c r="O24" s="11">
        <f t="shared" si="4"/>
        <v>0</v>
      </c>
      <c r="S24" s="19"/>
    </row>
    <row r="25" spans="1:19" s="79" customFormat="1" x14ac:dyDescent="0.2">
      <c r="A25" s="7"/>
      <c r="B25" s="7"/>
      <c r="C25" s="8"/>
      <c r="D25" s="9"/>
      <c r="E25" s="100"/>
      <c r="F25" s="101"/>
      <c r="G25" s="103"/>
      <c r="H25" s="103"/>
      <c r="I25" s="103"/>
      <c r="J25" s="104">
        <f t="shared" si="1"/>
        <v>0</v>
      </c>
      <c r="K25" s="97" t="str">
        <f t="shared" si="0"/>
        <v/>
      </c>
      <c r="L25" s="10"/>
      <c r="M25" s="11">
        <f t="shared" si="2"/>
        <v>0</v>
      </c>
      <c r="N25" s="90">
        <f t="shared" si="3"/>
        <v>0</v>
      </c>
      <c r="O25" s="11">
        <f t="shared" si="4"/>
        <v>0</v>
      </c>
      <c r="S25" s="19"/>
    </row>
    <row r="26" spans="1:19" s="79" customFormat="1" x14ac:dyDescent="0.2">
      <c r="A26" s="7"/>
      <c r="B26" s="7"/>
      <c r="C26" s="8"/>
      <c r="D26" s="9"/>
      <c r="E26" s="100"/>
      <c r="F26" s="101"/>
      <c r="G26" s="103"/>
      <c r="H26" s="103"/>
      <c r="I26" s="103"/>
      <c r="J26" s="104">
        <f t="shared" si="1"/>
        <v>0</v>
      </c>
      <c r="K26" s="97" t="str">
        <f t="shared" si="0"/>
        <v/>
      </c>
      <c r="L26" s="10"/>
      <c r="M26" s="11">
        <f t="shared" si="2"/>
        <v>0</v>
      </c>
      <c r="N26" s="90">
        <f t="shared" si="3"/>
        <v>0</v>
      </c>
      <c r="O26" s="11">
        <f t="shared" si="4"/>
        <v>0</v>
      </c>
      <c r="S26" s="19"/>
    </row>
    <row r="27" spans="1:19" s="79" customFormat="1" x14ac:dyDescent="0.2">
      <c r="A27" s="7"/>
      <c r="B27" s="7"/>
      <c r="C27" s="8"/>
      <c r="D27" s="9"/>
      <c r="E27" s="100"/>
      <c r="F27" s="101"/>
      <c r="G27" s="103"/>
      <c r="H27" s="103"/>
      <c r="I27" s="103"/>
      <c r="J27" s="104">
        <f t="shared" si="1"/>
        <v>0</v>
      </c>
      <c r="K27" s="97" t="str">
        <f t="shared" si="0"/>
        <v/>
      </c>
      <c r="L27" s="10"/>
      <c r="M27" s="11">
        <f t="shared" si="2"/>
        <v>0</v>
      </c>
      <c r="N27" s="90">
        <f t="shared" si="3"/>
        <v>0</v>
      </c>
      <c r="O27" s="11">
        <f t="shared" si="4"/>
        <v>0</v>
      </c>
      <c r="S27" s="19"/>
    </row>
    <row r="28" spans="1:19" s="79" customFormat="1" x14ac:dyDescent="0.2">
      <c r="A28" s="7"/>
      <c r="B28" s="7"/>
      <c r="C28" s="8"/>
      <c r="D28" s="9"/>
      <c r="E28" s="100"/>
      <c r="F28" s="101"/>
      <c r="G28" s="103"/>
      <c r="H28" s="103"/>
      <c r="I28" s="103"/>
      <c r="J28" s="104">
        <f t="shared" si="1"/>
        <v>0</v>
      </c>
      <c r="K28" s="97" t="str">
        <f t="shared" si="0"/>
        <v/>
      </c>
      <c r="L28" s="10"/>
      <c r="M28" s="11">
        <f t="shared" si="2"/>
        <v>0</v>
      </c>
      <c r="N28" s="90">
        <f t="shared" si="3"/>
        <v>0</v>
      </c>
      <c r="O28" s="11">
        <f t="shared" si="4"/>
        <v>0</v>
      </c>
      <c r="S28" s="19"/>
    </row>
    <row r="29" spans="1:19" s="79" customFormat="1" x14ac:dyDescent="0.2">
      <c r="A29" s="7"/>
      <c r="B29" s="7"/>
      <c r="C29" s="8"/>
      <c r="D29" s="9"/>
      <c r="E29" s="100"/>
      <c r="F29" s="101"/>
      <c r="G29" s="103"/>
      <c r="H29" s="103"/>
      <c r="I29" s="103"/>
      <c r="J29" s="104">
        <f t="shared" si="1"/>
        <v>0</v>
      </c>
      <c r="K29" s="97" t="str">
        <f t="shared" si="0"/>
        <v/>
      </c>
      <c r="L29" s="10"/>
      <c r="M29" s="11">
        <f t="shared" si="2"/>
        <v>0</v>
      </c>
      <c r="N29" s="90">
        <f t="shared" si="3"/>
        <v>0</v>
      </c>
      <c r="O29" s="11">
        <f t="shared" si="4"/>
        <v>0</v>
      </c>
      <c r="S29" s="19"/>
    </row>
    <row r="30" spans="1:19" s="79" customFormat="1" x14ac:dyDescent="0.2">
      <c r="A30" s="7"/>
      <c r="B30" s="7"/>
      <c r="C30" s="8"/>
      <c r="D30" s="9"/>
      <c r="E30" s="100"/>
      <c r="F30" s="101"/>
      <c r="G30" s="103"/>
      <c r="H30" s="103"/>
      <c r="I30" s="103"/>
      <c r="J30" s="104">
        <f t="shared" si="1"/>
        <v>0</v>
      </c>
      <c r="K30" s="97" t="str">
        <f t="shared" si="0"/>
        <v/>
      </c>
      <c r="L30" s="10"/>
      <c r="M30" s="11">
        <f t="shared" si="2"/>
        <v>0</v>
      </c>
      <c r="N30" s="90">
        <f t="shared" si="3"/>
        <v>0</v>
      </c>
      <c r="O30" s="11">
        <f t="shared" si="4"/>
        <v>0</v>
      </c>
      <c r="S30" s="19"/>
    </row>
    <row r="31" spans="1:19" s="79" customFormat="1" x14ac:dyDescent="0.2">
      <c r="A31" s="7"/>
      <c r="B31" s="7"/>
      <c r="C31" s="8"/>
      <c r="D31" s="9"/>
      <c r="E31" s="100"/>
      <c r="F31" s="101"/>
      <c r="G31" s="103"/>
      <c r="H31" s="103"/>
      <c r="I31" s="103"/>
      <c r="J31" s="104">
        <f t="shared" si="1"/>
        <v>0</v>
      </c>
      <c r="K31" s="97" t="str">
        <f t="shared" si="0"/>
        <v/>
      </c>
      <c r="L31" s="10"/>
      <c r="M31" s="11">
        <f t="shared" si="2"/>
        <v>0</v>
      </c>
      <c r="N31" s="90">
        <f t="shared" si="3"/>
        <v>0</v>
      </c>
      <c r="O31" s="11">
        <f t="shared" si="4"/>
        <v>0</v>
      </c>
      <c r="S31" s="19"/>
    </row>
    <row r="32" spans="1:19" s="79" customFormat="1" x14ac:dyDescent="0.2">
      <c r="A32" s="7"/>
      <c r="B32" s="7"/>
      <c r="C32" s="8"/>
      <c r="D32" s="9"/>
      <c r="E32" s="100"/>
      <c r="F32" s="101"/>
      <c r="G32" s="103"/>
      <c r="H32" s="103"/>
      <c r="I32" s="103"/>
      <c r="J32" s="104">
        <f t="shared" si="1"/>
        <v>0</v>
      </c>
      <c r="K32" s="97" t="str">
        <f t="shared" si="0"/>
        <v/>
      </c>
      <c r="L32" s="10"/>
      <c r="M32" s="11">
        <f t="shared" si="2"/>
        <v>0</v>
      </c>
      <c r="N32" s="90">
        <f t="shared" si="3"/>
        <v>0</v>
      </c>
      <c r="O32" s="11">
        <f t="shared" si="4"/>
        <v>0</v>
      </c>
      <c r="S32" s="19"/>
    </row>
    <row r="33" spans="1:19" s="79" customFormat="1" x14ac:dyDescent="0.2">
      <c r="A33" s="7"/>
      <c r="B33" s="7"/>
      <c r="C33" s="8"/>
      <c r="D33" s="9"/>
      <c r="E33" s="100"/>
      <c r="F33" s="101"/>
      <c r="G33" s="103"/>
      <c r="H33" s="103"/>
      <c r="I33" s="103"/>
      <c r="J33" s="104">
        <f t="shared" si="1"/>
        <v>0</v>
      </c>
      <c r="K33" s="97" t="str">
        <f t="shared" si="0"/>
        <v/>
      </c>
      <c r="L33" s="10"/>
      <c r="M33" s="11">
        <f t="shared" si="2"/>
        <v>0</v>
      </c>
      <c r="N33" s="90">
        <f t="shared" si="3"/>
        <v>0</v>
      </c>
      <c r="O33" s="11">
        <f t="shared" si="4"/>
        <v>0</v>
      </c>
      <c r="S33" s="19"/>
    </row>
    <row r="34" spans="1:19" s="79" customFormat="1" x14ac:dyDescent="0.2">
      <c r="A34" s="7"/>
      <c r="B34" s="7"/>
      <c r="C34" s="8"/>
      <c r="D34" s="9"/>
      <c r="E34" s="100"/>
      <c r="F34" s="101"/>
      <c r="G34" s="103"/>
      <c r="H34" s="103"/>
      <c r="I34" s="103"/>
      <c r="J34" s="104">
        <f t="shared" si="1"/>
        <v>0</v>
      </c>
      <c r="K34" s="97" t="str">
        <f t="shared" si="0"/>
        <v/>
      </c>
      <c r="L34" s="10"/>
      <c r="M34" s="11">
        <f t="shared" si="2"/>
        <v>0</v>
      </c>
      <c r="N34" s="90">
        <f t="shared" si="3"/>
        <v>0</v>
      </c>
      <c r="O34" s="11">
        <f t="shared" si="4"/>
        <v>0</v>
      </c>
      <c r="S34" s="19"/>
    </row>
    <row r="35" spans="1:19" s="79" customFormat="1" x14ac:dyDescent="0.2">
      <c r="A35" s="7"/>
      <c r="B35" s="7"/>
      <c r="C35" s="8"/>
      <c r="D35" s="9"/>
      <c r="E35" s="100"/>
      <c r="F35" s="101"/>
      <c r="G35" s="103"/>
      <c r="H35" s="103"/>
      <c r="I35" s="103"/>
      <c r="J35" s="104">
        <f t="shared" si="1"/>
        <v>0</v>
      </c>
      <c r="K35" s="97" t="str">
        <f t="shared" si="0"/>
        <v/>
      </c>
      <c r="L35" s="10"/>
      <c r="M35" s="11">
        <f t="shared" si="2"/>
        <v>0</v>
      </c>
      <c r="N35" s="90">
        <f t="shared" si="3"/>
        <v>0</v>
      </c>
      <c r="O35" s="11">
        <f t="shared" si="4"/>
        <v>0</v>
      </c>
      <c r="S35" s="19"/>
    </row>
    <row r="36" spans="1:19" s="79" customFormat="1" x14ac:dyDescent="0.2">
      <c r="A36" s="7"/>
      <c r="B36" s="7"/>
      <c r="C36" s="8"/>
      <c r="D36" s="9"/>
      <c r="E36" s="100"/>
      <c r="F36" s="101"/>
      <c r="G36" s="103"/>
      <c r="H36" s="103"/>
      <c r="I36" s="103"/>
      <c r="J36" s="104">
        <f t="shared" si="1"/>
        <v>0</v>
      </c>
      <c r="K36" s="97" t="str">
        <f t="shared" si="0"/>
        <v/>
      </c>
      <c r="L36" s="10"/>
      <c r="M36" s="11">
        <f t="shared" si="2"/>
        <v>0</v>
      </c>
      <c r="N36" s="90">
        <f t="shared" si="3"/>
        <v>0</v>
      </c>
      <c r="O36" s="11">
        <f t="shared" si="4"/>
        <v>0</v>
      </c>
      <c r="S36" s="19"/>
    </row>
    <row r="37" spans="1:19" s="79" customFormat="1" x14ac:dyDescent="0.2">
      <c r="A37" s="7"/>
      <c r="B37" s="7"/>
      <c r="C37" s="8"/>
      <c r="D37" s="9"/>
      <c r="E37" s="100"/>
      <c r="F37" s="101"/>
      <c r="G37" s="103"/>
      <c r="H37" s="103"/>
      <c r="I37" s="103"/>
      <c r="J37" s="104">
        <f t="shared" si="1"/>
        <v>0</v>
      </c>
      <c r="K37" s="97" t="str">
        <f t="shared" si="0"/>
        <v/>
      </c>
      <c r="L37" s="10"/>
      <c r="M37" s="11">
        <f t="shared" si="2"/>
        <v>0</v>
      </c>
      <c r="N37" s="90">
        <f t="shared" si="3"/>
        <v>0</v>
      </c>
      <c r="O37" s="11">
        <f t="shared" si="4"/>
        <v>0</v>
      </c>
      <c r="S37" s="19"/>
    </row>
    <row r="38" spans="1:19" s="79" customFormat="1" x14ac:dyDescent="0.2">
      <c r="A38" s="7"/>
      <c r="B38" s="7"/>
      <c r="C38" s="8"/>
      <c r="D38" s="9"/>
      <c r="E38" s="100"/>
      <c r="F38" s="101"/>
      <c r="G38" s="103"/>
      <c r="H38" s="103"/>
      <c r="I38" s="103"/>
      <c r="J38" s="104">
        <f t="shared" si="1"/>
        <v>0</v>
      </c>
      <c r="K38" s="97" t="str">
        <f t="shared" si="0"/>
        <v/>
      </c>
      <c r="L38" s="10"/>
      <c r="M38" s="11">
        <f t="shared" si="2"/>
        <v>0</v>
      </c>
      <c r="N38" s="90">
        <f t="shared" si="3"/>
        <v>0</v>
      </c>
      <c r="O38" s="11">
        <f t="shared" si="4"/>
        <v>0</v>
      </c>
      <c r="S38" s="19"/>
    </row>
    <row r="39" spans="1:19" s="79" customFormat="1" x14ac:dyDescent="0.2">
      <c r="A39" s="7"/>
      <c r="B39" s="7"/>
      <c r="C39" s="8"/>
      <c r="D39" s="9"/>
      <c r="E39" s="100"/>
      <c r="F39" s="101"/>
      <c r="G39" s="103"/>
      <c r="H39" s="103"/>
      <c r="I39" s="103"/>
      <c r="J39" s="104">
        <f t="shared" si="1"/>
        <v>0</v>
      </c>
      <c r="K39" s="97" t="str">
        <f t="shared" si="0"/>
        <v/>
      </c>
      <c r="L39" s="10"/>
      <c r="M39" s="11">
        <f t="shared" si="2"/>
        <v>0</v>
      </c>
      <c r="N39" s="90">
        <f t="shared" si="3"/>
        <v>0</v>
      </c>
      <c r="O39" s="11">
        <f t="shared" si="4"/>
        <v>0</v>
      </c>
      <c r="S39" s="19"/>
    </row>
    <row r="40" spans="1:19" s="79" customFormat="1" x14ac:dyDescent="0.2">
      <c r="A40" s="7"/>
      <c r="B40" s="7"/>
      <c r="C40" s="8"/>
      <c r="D40" s="9"/>
      <c r="E40" s="100"/>
      <c r="F40" s="101"/>
      <c r="G40" s="103"/>
      <c r="H40" s="103"/>
      <c r="I40" s="103"/>
      <c r="J40" s="104">
        <f t="shared" si="1"/>
        <v>0</v>
      </c>
      <c r="K40" s="97" t="str">
        <f t="shared" si="0"/>
        <v/>
      </c>
      <c r="L40" s="10"/>
      <c r="M40" s="11">
        <f t="shared" si="2"/>
        <v>0</v>
      </c>
      <c r="N40" s="90">
        <f t="shared" si="3"/>
        <v>0</v>
      </c>
      <c r="O40" s="11">
        <f t="shared" si="4"/>
        <v>0</v>
      </c>
      <c r="S40" s="19"/>
    </row>
    <row r="41" spans="1:19" s="79" customFormat="1" x14ac:dyDescent="0.2">
      <c r="A41" s="7"/>
      <c r="B41" s="7"/>
      <c r="C41" s="8"/>
      <c r="D41" s="9"/>
      <c r="E41" s="100"/>
      <c r="F41" s="101"/>
      <c r="G41" s="103"/>
      <c r="H41" s="103"/>
      <c r="I41" s="103"/>
      <c r="J41" s="104">
        <f t="shared" si="1"/>
        <v>0</v>
      </c>
      <c r="K41" s="97" t="str">
        <f t="shared" si="0"/>
        <v/>
      </c>
      <c r="L41" s="10"/>
      <c r="M41" s="11">
        <f t="shared" si="2"/>
        <v>0</v>
      </c>
      <c r="N41" s="90">
        <f t="shared" si="3"/>
        <v>0</v>
      </c>
      <c r="O41" s="11">
        <f t="shared" si="4"/>
        <v>0</v>
      </c>
      <c r="S41" s="19"/>
    </row>
    <row r="42" spans="1:19" s="79" customFormat="1" x14ac:dyDescent="0.2">
      <c r="A42" s="7"/>
      <c r="B42" s="7"/>
      <c r="C42" s="8"/>
      <c r="D42" s="9"/>
      <c r="E42" s="100"/>
      <c r="F42" s="101"/>
      <c r="G42" s="103"/>
      <c r="H42" s="103"/>
      <c r="I42" s="103"/>
      <c r="J42" s="104">
        <f t="shared" si="1"/>
        <v>0</v>
      </c>
      <c r="K42" s="97" t="str">
        <f t="shared" si="0"/>
        <v/>
      </c>
      <c r="L42" s="10"/>
      <c r="M42" s="11">
        <f t="shared" si="2"/>
        <v>0</v>
      </c>
      <c r="N42" s="90">
        <f t="shared" si="3"/>
        <v>0</v>
      </c>
      <c r="O42" s="11">
        <f t="shared" si="4"/>
        <v>0</v>
      </c>
      <c r="S42" s="19"/>
    </row>
    <row r="43" spans="1:19" s="79" customFormat="1" x14ac:dyDescent="0.2">
      <c r="A43" s="7"/>
      <c r="B43" s="7"/>
      <c r="C43" s="8"/>
      <c r="D43" s="9"/>
      <c r="E43" s="100"/>
      <c r="F43" s="101"/>
      <c r="G43" s="103"/>
      <c r="H43" s="103"/>
      <c r="I43" s="103"/>
      <c r="J43" s="104">
        <f t="shared" si="1"/>
        <v>0</v>
      </c>
      <c r="K43" s="97" t="str">
        <f t="shared" si="0"/>
        <v/>
      </c>
      <c r="L43" s="10"/>
      <c r="M43" s="11">
        <f t="shared" si="2"/>
        <v>0</v>
      </c>
      <c r="N43" s="90">
        <f t="shared" si="3"/>
        <v>0</v>
      </c>
      <c r="O43" s="11">
        <f t="shared" si="4"/>
        <v>0</v>
      </c>
      <c r="S43" s="19"/>
    </row>
    <row r="44" spans="1:19" s="79" customFormat="1" x14ac:dyDescent="0.2">
      <c r="A44" s="7"/>
      <c r="B44" s="7"/>
      <c r="C44" s="8"/>
      <c r="D44" s="9"/>
      <c r="E44" s="100"/>
      <c r="F44" s="101"/>
      <c r="G44" s="103"/>
      <c r="H44" s="103"/>
      <c r="I44" s="103"/>
      <c r="J44" s="104">
        <f t="shared" si="1"/>
        <v>0</v>
      </c>
      <c r="K44" s="97" t="str">
        <f t="shared" si="0"/>
        <v/>
      </c>
      <c r="L44" s="10"/>
      <c r="M44" s="11">
        <f t="shared" si="2"/>
        <v>0</v>
      </c>
      <c r="N44" s="90">
        <f t="shared" si="3"/>
        <v>0</v>
      </c>
      <c r="O44" s="11">
        <f t="shared" si="4"/>
        <v>0</v>
      </c>
      <c r="S44" s="19"/>
    </row>
    <row r="45" spans="1:19" s="79" customFormat="1" x14ac:dyDescent="0.2">
      <c r="A45" s="7"/>
      <c r="B45" s="7"/>
      <c r="C45" s="8"/>
      <c r="D45" s="9"/>
      <c r="E45" s="100"/>
      <c r="F45" s="101"/>
      <c r="G45" s="103"/>
      <c r="H45" s="103"/>
      <c r="I45" s="103"/>
      <c r="J45" s="104">
        <f t="shared" si="1"/>
        <v>0</v>
      </c>
      <c r="K45" s="97" t="str">
        <f t="shared" si="0"/>
        <v/>
      </c>
      <c r="L45" s="10"/>
      <c r="M45" s="11">
        <f t="shared" si="2"/>
        <v>0</v>
      </c>
      <c r="N45" s="90">
        <f t="shared" si="3"/>
        <v>0</v>
      </c>
      <c r="O45" s="11">
        <f t="shared" si="4"/>
        <v>0</v>
      </c>
      <c r="S45" s="19"/>
    </row>
    <row r="46" spans="1:19" s="79" customFormat="1" x14ac:dyDescent="0.2">
      <c r="A46" s="7"/>
      <c r="B46" s="7"/>
      <c r="C46" s="8"/>
      <c r="D46" s="9"/>
      <c r="E46" s="100"/>
      <c r="F46" s="101"/>
      <c r="G46" s="103"/>
      <c r="H46" s="103"/>
      <c r="I46" s="103"/>
      <c r="J46" s="104">
        <f t="shared" si="1"/>
        <v>0</v>
      </c>
      <c r="K46" s="97" t="str">
        <f t="shared" si="0"/>
        <v/>
      </c>
      <c r="L46" s="10"/>
      <c r="M46" s="11">
        <f t="shared" si="2"/>
        <v>0</v>
      </c>
      <c r="N46" s="90">
        <f t="shared" si="3"/>
        <v>0</v>
      </c>
      <c r="O46" s="11">
        <f t="shared" si="4"/>
        <v>0</v>
      </c>
      <c r="S46" s="19"/>
    </row>
    <row r="47" spans="1:19" s="79" customFormat="1" x14ac:dyDescent="0.2">
      <c r="A47" s="7"/>
      <c r="B47" s="7"/>
      <c r="C47" s="8"/>
      <c r="D47" s="9"/>
      <c r="E47" s="100"/>
      <c r="F47" s="101"/>
      <c r="G47" s="103"/>
      <c r="H47" s="103"/>
      <c r="I47" s="103"/>
      <c r="J47" s="104">
        <f t="shared" si="1"/>
        <v>0</v>
      </c>
      <c r="K47" s="97" t="str">
        <f t="shared" si="0"/>
        <v/>
      </c>
      <c r="L47" s="10"/>
      <c r="M47" s="11">
        <f t="shared" si="2"/>
        <v>0</v>
      </c>
      <c r="N47" s="90">
        <f t="shared" si="3"/>
        <v>0</v>
      </c>
      <c r="O47" s="11">
        <f t="shared" si="4"/>
        <v>0</v>
      </c>
      <c r="S47" s="19"/>
    </row>
    <row r="48" spans="1:19" s="79" customFormat="1" x14ac:dyDescent="0.2">
      <c r="A48" s="7"/>
      <c r="B48" s="7"/>
      <c r="C48" s="8"/>
      <c r="D48" s="9"/>
      <c r="E48" s="100"/>
      <c r="F48" s="101"/>
      <c r="G48" s="103"/>
      <c r="H48" s="103"/>
      <c r="I48" s="103"/>
      <c r="J48" s="104">
        <f t="shared" si="1"/>
        <v>0</v>
      </c>
      <c r="K48" s="97" t="str">
        <f t="shared" si="0"/>
        <v/>
      </c>
      <c r="L48" s="10"/>
      <c r="M48" s="11">
        <f t="shared" si="2"/>
        <v>0</v>
      </c>
      <c r="N48" s="90">
        <f t="shared" si="3"/>
        <v>0</v>
      </c>
      <c r="O48" s="11">
        <f t="shared" si="4"/>
        <v>0</v>
      </c>
      <c r="S48" s="19"/>
    </row>
    <row r="49" spans="1:19" s="79" customFormat="1" x14ac:dyDescent="0.2">
      <c r="A49" s="7"/>
      <c r="B49" s="7"/>
      <c r="C49" s="8"/>
      <c r="D49" s="9"/>
      <c r="E49" s="100"/>
      <c r="F49" s="101"/>
      <c r="G49" s="103"/>
      <c r="H49" s="103"/>
      <c r="I49" s="103"/>
      <c r="J49" s="104">
        <f t="shared" si="1"/>
        <v>0</v>
      </c>
      <c r="K49" s="97" t="str">
        <f t="shared" si="0"/>
        <v/>
      </c>
      <c r="L49" s="10"/>
      <c r="M49" s="11">
        <f t="shared" si="2"/>
        <v>0</v>
      </c>
      <c r="N49" s="90">
        <f t="shared" si="3"/>
        <v>0</v>
      </c>
      <c r="O49" s="11">
        <f t="shared" si="4"/>
        <v>0</v>
      </c>
      <c r="S49" s="19"/>
    </row>
    <row r="50" spans="1:19" s="79" customFormat="1" x14ac:dyDescent="0.2">
      <c r="A50" s="7"/>
      <c r="B50" s="7"/>
      <c r="C50" s="8"/>
      <c r="D50" s="9"/>
      <c r="E50" s="100"/>
      <c r="F50" s="101"/>
      <c r="G50" s="103"/>
      <c r="H50" s="103"/>
      <c r="I50" s="103"/>
      <c r="J50" s="104">
        <f t="shared" si="1"/>
        <v>0</v>
      </c>
      <c r="K50" s="97" t="str">
        <f t="shared" si="0"/>
        <v/>
      </c>
      <c r="L50" s="10"/>
      <c r="M50" s="11">
        <f t="shared" si="2"/>
        <v>0</v>
      </c>
      <c r="N50" s="90">
        <f t="shared" si="3"/>
        <v>0</v>
      </c>
      <c r="O50" s="11">
        <f t="shared" si="4"/>
        <v>0</v>
      </c>
      <c r="S50" s="19"/>
    </row>
    <row r="51" spans="1:19" s="85" customFormat="1" x14ac:dyDescent="0.2">
      <c r="A51" s="25" t="s">
        <v>13</v>
      </c>
      <c r="B51" s="25"/>
      <c r="C51" s="26"/>
      <c r="D51" s="25"/>
      <c r="E51" s="105"/>
      <c r="F51" s="106">
        <f>SUM(F7:F50)</f>
        <v>0</v>
      </c>
      <c r="G51" s="106">
        <f>SUM(G7:G50)</f>
        <v>0</v>
      </c>
      <c r="H51" s="106">
        <f>SUM(H7:H50)</f>
        <v>0</v>
      </c>
      <c r="I51" s="106">
        <f>SUM(I7:I50)</f>
        <v>0</v>
      </c>
      <c r="J51" s="106">
        <f>SUM(J7:J50)</f>
        <v>0</v>
      </c>
      <c r="K51" s="98">
        <f>IF(F51&lt;&gt;0,J51/F51,0)</f>
        <v>0</v>
      </c>
      <c r="L51" s="99"/>
      <c r="M51" s="27">
        <f>SUM(M7:M50)</f>
        <v>0</v>
      </c>
      <c r="N51" s="17">
        <f>SUM(N7:N50)</f>
        <v>0</v>
      </c>
      <c r="O51" s="17">
        <f>+F51-J51</f>
        <v>0</v>
      </c>
      <c r="S51" s="17">
        <f>SUM(S7:S50)</f>
        <v>0</v>
      </c>
    </row>
    <row r="52" spans="1:19" x14ac:dyDescent="0.2">
      <c r="L52" s="77"/>
      <c r="Q52" s="77"/>
    </row>
    <row r="53" spans="1:19" x14ac:dyDescent="0.2">
      <c r="C53" s="77"/>
      <c r="H53" s="86"/>
      <c r="I53" s="86"/>
      <c r="J53" s="86"/>
      <c r="K53" s="86"/>
      <c r="L53" s="77"/>
      <c r="M53" s="77"/>
      <c r="N53" s="77"/>
      <c r="Q53" s="77"/>
    </row>
    <row r="54" spans="1:19" ht="12.75" customHeight="1" x14ac:dyDescent="0.2">
      <c r="H54" s="77"/>
      <c r="J54" s="77"/>
      <c r="K54" s="77"/>
      <c r="L54" s="77"/>
      <c r="N54" s="77"/>
      <c r="Q54" s="77"/>
    </row>
    <row r="55" spans="1:19" x14ac:dyDescent="0.2">
      <c r="C55" s="77"/>
      <c r="J55" s="87"/>
      <c r="L55" s="77"/>
      <c r="M55" s="77"/>
      <c r="N55" s="77"/>
      <c r="Q55" s="77"/>
    </row>
    <row r="56" spans="1:19" x14ac:dyDescent="0.2">
      <c r="C56" s="77"/>
      <c r="L56" s="77"/>
      <c r="M56" s="77"/>
      <c r="N56" s="77"/>
      <c r="Q56" s="77"/>
    </row>
    <row r="57" spans="1:19" x14ac:dyDescent="0.2">
      <c r="L57" s="77"/>
      <c r="Q57" s="77"/>
    </row>
    <row r="58" spans="1:19" x14ac:dyDescent="0.2">
      <c r="L58" s="77"/>
      <c r="Q58" s="77"/>
    </row>
    <row r="59" spans="1:19" x14ac:dyDescent="0.2">
      <c r="L59" s="77"/>
      <c r="Q59" s="77"/>
    </row>
    <row r="60" spans="1:19" x14ac:dyDescent="0.2">
      <c r="L60" s="77"/>
      <c r="Q60" s="77"/>
    </row>
    <row r="61" spans="1:19" x14ac:dyDescent="0.2">
      <c r="L61" s="77"/>
      <c r="Q61" s="77"/>
    </row>
    <row r="62" spans="1:19" x14ac:dyDescent="0.2">
      <c r="L62" s="77"/>
      <c r="Q62" s="77"/>
    </row>
    <row r="63" spans="1:19" x14ac:dyDescent="0.2">
      <c r="L63" s="77"/>
      <c r="Q63" s="77"/>
    </row>
    <row r="64" spans="1:19" x14ac:dyDescent="0.2">
      <c r="L64" s="77"/>
      <c r="Q64" s="77"/>
    </row>
    <row r="65" spans="12:17" x14ac:dyDescent="0.2">
      <c r="L65" s="77"/>
      <c r="Q65" s="77"/>
    </row>
    <row r="66" spans="12:17" x14ac:dyDescent="0.2">
      <c r="L66" s="77"/>
      <c r="Q66" s="77"/>
    </row>
    <row r="67" spans="12:17" x14ac:dyDescent="0.2">
      <c r="L67" s="77"/>
      <c r="Q67" s="77"/>
    </row>
    <row r="68" spans="12:17" x14ac:dyDescent="0.2">
      <c r="L68" s="77"/>
      <c r="Q68" s="77"/>
    </row>
    <row r="69" spans="12:17" x14ac:dyDescent="0.2">
      <c r="L69" s="77"/>
      <c r="Q69" s="77"/>
    </row>
    <row r="70" spans="12:17" x14ac:dyDescent="0.2">
      <c r="L70" s="77"/>
      <c r="Q70" s="77"/>
    </row>
    <row r="71" spans="12:17" x14ac:dyDescent="0.2">
      <c r="L71" s="77"/>
      <c r="Q71" s="77"/>
    </row>
    <row r="72" spans="12:17" x14ac:dyDescent="0.2">
      <c r="L72" s="77"/>
      <c r="Q72" s="77"/>
    </row>
    <row r="73" spans="12:17" x14ac:dyDescent="0.2">
      <c r="L73" s="77"/>
      <c r="Q73" s="77"/>
    </row>
    <row r="74" spans="12:17" x14ac:dyDescent="0.2">
      <c r="L74" s="77"/>
      <c r="Q74" s="77"/>
    </row>
    <row r="75" spans="12:17" x14ac:dyDescent="0.2">
      <c r="L75" s="77"/>
      <c r="Q75" s="77"/>
    </row>
    <row r="76" spans="12:17" x14ac:dyDescent="0.2">
      <c r="L76" s="77"/>
      <c r="Q76" s="77"/>
    </row>
    <row r="77" spans="12:17" x14ac:dyDescent="0.2">
      <c r="L77" s="77"/>
      <c r="Q77" s="77"/>
    </row>
    <row r="78" spans="12:17" x14ac:dyDescent="0.2">
      <c r="L78" s="77"/>
      <c r="Q78" s="77"/>
    </row>
    <row r="79" spans="12:17" x14ac:dyDescent="0.2">
      <c r="L79" s="77"/>
      <c r="Q79" s="77"/>
    </row>
    <row r="80" spans="12:17" x14ac:dyDescent="0.2">
      <c r="L80" s="77"/>
      <c r="Q80" s="77"/>
    </row>
    <row r="81" spans="12:17" x14ac:dyDescent="0.2">
      <c r="L81" s="77"/>
      <c r="Q81" s="77"/>
    </row>
    <row r="82" spans="12:17" x14ac:dyDescent="0.2">
      <c r="L82" s="77"/>
      <c r="Q82" s="77"/>
    </row>
    <row r="83" spans="12:17" x14ac:dyDescent="0.2">
      <c r="L83" s="77"/>
      <c r="Q83" s="77"/>
    </row>
    <row r="84" spans="12:17" x14ac:dyDescent="0.2">
      <c r="L84" s="77"/>
      <c r="Q84" s="77"/>
    </row>
    <row r="85" spans="12:17" x14ac:dyDescent="0.2">
      <c r="L85" s="77"/>
      <c r="Q85" s="77"/>
    </row>
    <row r="86" spans="12:17" x14ac:dyDescent="0.2">
      <c r="L86" s="77"/>
      <c r="Q86" s="77"/>
    </row>
    <row r="87" spans="12:17" x14ac:dyDescent="0.2">
      <c r="L87" s="77"/>
      <c r="Q87" s="77"/>
    </row>
    <row r="88" spans="12:17" x14ac:dyDescent="0.2">
      <c r="L88" s="77"/>
      <c r="Q88" s="77"/>
    </row>
    <row r="89" spans="12:17" x14ac:dyDescent="0.2">
      <c r="L89" s="77"/>
      <c r="Q89" s="77"/>
    </row>
    <row r="90" spans="12:17" x14ac:dyDescent="0.2">
      <c r="L90" s="77"/>
      <c r="Q90" s="77"/>
    </row>
    <row r="91" spans="12:17" x14ac:dyDescent="0.2">
      <c r="L91" s="77"/>
      <c r="Q91" s="77"/>
    </row>
    <row r="92" spans="12:17" x14ac:dyDescent="0.2">
      <c r="L92" s="77"/>
      <c r="Q92" s="77"/>
    </row>
    <row r="93" spans="12:17" x14ac:dyDescent="0.2">
      <c r="L93" s="77"/>
      <c r="Q93" s="77"/>
    </row>
    <row r="94" spans="12:17" x14ac:dyDescent="0.2">
      <c r="L94" s="77"/>
      <c r="Q94" s="77"/>
    </row>
    <row r="95" spans="12:17" x14ac:dyDescent="0.2">
      <c r="L95" s="77"/>
      <c r="Q95" s="77"/>
    </row>
    <row r="96" spans="12:17" x14ac:dyDescent="0.2">
      <c r="L96" s="77"/>
      <c r="Q96" s="77"/>
    </row>
    <row r="97" spans="12:17" x14ac:dyDescent="0.2">
      <c r="L97" s="77"/>
      <c r="Q97" s="77"/>
    </row>
    <row r="98" spans="12:17" x14ac:dyDescent="0.2">
      <c r="L98" s="77"/>
      <c r="Q98" s="77"/>
    </row>
    <row r="99" spans="12:17" x14ac:dyDescent="0.2">
      <c r="L99" s="77"/>
      <c r="Q99" s="77"/>
    </row>
    <row r="100" spans="12:17" x14ac:dyDescent="0.2">
      <c r="L100" s="77"/>
      <c r="Q100" s="77"/>
    </row>
    <row r="101" spans="12:17" x14ac:dyDescent="0.2">
      <c r="L101" s="77"/>
      <c r="Q101" s="77"/>
    </row>
    <row r="102" spans="12:17" x14ac:dyDescent="0.2">
      <c r="L102" s="77"/>
      <c r="Q102" s="77"/>
    </row>
    <row r="103" spans="12:17" x14ac:dyDescent="0.2">
      <c r="L103" s="77"/>
      <c r="Q103" s="77"/>
    </row>
    <row r="104" spans="12:17" x14ac:dyDescent="0.2">
      <c r="L104" s="77"/>
      <c r="Q104" s="77"/>
    </row>
    <row r="105" spans="12:17" x14ac:dyDescent="0.2">
      <c r="L105" s="77"/>
      <c r="Q105" s="77"/>
    </row>
    <row r="106" spans="12:17" x14ac:dyDescent="0.2">
      <c r="L106" s="77"/>
      <c r="Q106" s="77"/>
    </row>
    <row r="107" spans="12:17" x14ac:dyDescent="0.2">
      <c r="L107" s="77"/>
      <c r="Q107" s="77"/>
    </row>
    <row r="108" spans="12:17" x14ac:dyDescent="0.2">
      <c r="L108" s="77"/>
      <c r="Q108" s="77"/>
    </row>
    <row r="109" spans="12:17" x14ac:dyDescent="0.2">
      <c r="L109" s="77"/>
      <c r="Q109" s="77"/>
    </row>
    <row r="110" spans="12:17" x14ac:dyDescent="0.2">
      <c r="L110" s="77"/>
      <c r="Q110" s="77"/>
    </row>
    <row r="111" spans="12:17" x14ac:dyDescent="0.2">
      <c r="L111" s="77"/>
      <c r="Q111" s="77"/>
    </row>
    <row r="112" spans="12:17" x14ac:dyDescent="0.2">
      <c r="L112" s="77"/>
      <c r="Q112" s="77"/>
    </row>
    <row r="113" spans="12:17" x14ac:dyDescent="0.2">
      <c r="L113" s="77"/>
      <c r="Q113" s="77"/>
    </row>
    <row r="114" spans="12:17" x14ac:dyDescent="0.2">
      <c r="L114" s="77"/>
      <c r="Q114" s="77"/>
    </row>
    <row r="115" spans="12:17" x14ac:dyDescent="0.2">
      <c r="L115" s="77"/>
      <c r="Q115" s="77"/>
    </row>
    <row r="116" spans="12:17" x14ac:dyDescent="0.2">
      <c r="L116" s="77"/>
      <c r="Q116" s="77"/>
    </row>
    <row r="117" spans="12:17" x14ac:dyDescent="0.2">
      <c r="L117" s="77"/>
      <c r="Q117" s="77"/>
    </row>
    <row r="118" spans="12:17" x14ac:dyDescent="0.2">
      <c r="L118" s="77"/>
      <c r="Q118" s="77"/>
    </row>
    <row r="119" spans="12:17" x14ac:dyDescent="0.2">
      <c r="L119" s="77"/>
      <c r="Q119" s="77"/>
    </row>
    <row r="120" spans="12:17" x14ac:dyDescent="0.2">
      <c r="L120" s="77"/>
      <c r="Q120" s="77"/>
    </row>
    <row r="121" spans="12:17" x14ac:dyDescent="0.2">
      <c r="L121" s="77"/>
      <c r="Q121" s="77"/>
    </row>
    <row r="122" spans="12:17" x14ac:dyDescent="0.2">
      <c r="L122" s="77"/>
      <c r="Q122" s="77"/>
    </row>
    <row r="123" spans="12:17" x14ac:dyDescent="0.2">
      <c r="L123" s="77"/>
      <c r="Q123" s="77"/>
    </row>
    <row r="124" spans="12:17" x14ac:dyDescent="0.2">
      <c r="L124" s="77"/>
      <c r="Q124" s="77"/>
    </row>
    <row r="125" spans="12:17" x14ac:dyDescent="0.2">
      <c r="L125" s="77"/>
      <c r="Q125" s="77"/>
    </row>
    <row r="126" spans="12:17" x14ac:dyDescent="0.2">
      <c r="L126" s="77"/>
      <c r="Q126" s="77"/>
    </row>
    <row r="127" spans="12:17" x14ac:dyDescent="0.2">
      <c r="L127" s="77"/>
      <c r="Q127" s="77"/>
    </row>
    <row r="128" spans="12:17" x14ac:dyDescent="0.2">
      <c r="L128" s="77"/>
      <c r="Q128" s="77"/>
    </row>
    <row r="129" spans="12:17" x14ac:dyDescent="0.2">
      <c r="L129" s="77"/>
      <c r="Q129" s="77"/>
    </row>
    <row r="130" spans="12:17" x14ac:dyDescent="0.2">
      <c r="L130" s="77"/>
      <c r="Q130" s="77"/>
    </row>
    <row r="131" spans="12:17" x14ac:dyDescent="0.2">
      <c r="L131" s="77"/>
      <c r="Q131" s="77"/>
    </row>
    <row r="132" spans="12:17" x14ac:dyDescent="0.2">
      <c r="L132" s="77"/>
      <c r="Q132" s="77"/>
    </row>
    <row r="133" spans="12:17" x14ac:dyDescent="0.2">
      <c r="L133" s="77"/>
      <c r="Q133" s="77"/>
    </row>
    <row r="134" spans="12:17" x14ac:dyDescent="0.2">
      <c r="L134" s="77"/>
      <c r="Q134" s="77"/>
    </row>
    <row r="135" spans="12:17" x14ac:dyDescent="0.2">
      <c r="L135" s="77"/>
      <c r="Q135" s="77"/>
    </row>
    <row r="136" spans="12:17" x14ac:dyDescent="0.2">
      <c r="L136" s="77"/>
      <c r="Q136" s="77"/>
    </row>
    <row r="137" spans="12:17" x14ac:dyDescent="0.2">
      <c r="L137" s="77"/>
      <c r="Q137" s="77"/>
    </row>
    <row r="138" spans="12:17" x14ac:dyDescent="0.2">
      <c r="L138" s="77"/>
      <c r="Q138" s="77"/>
    </row>
    <row r="139" spans="12:17" x14ac:dyDescent="0.2">
      <c r="L139" s="77"/>
      <c r="Q139" s="77"/>
    </row>
    <row r="140" spans="12:17" x14ac:dyDescent="0.2">
      <c r="L140" s="77"/>
      <c r="Q140" s="77"/>
    </row>
    <row r="141" spans="12:17" x14ac:dyDescent="0.2">
      <c r="L141" s="77"/>
      <c r="Q141" s="77"/>
    </row>
    <row r="142" spans="12:17" x14ac:dyDescent="0.2">
      <c r="L142" s="77"/>
      <c r="Q142" s="77"/>
    </row>
    <row r="143" spans="12:17" x14ac:dyDescent="0.2">
      <c r="L143" s="77"/>
      <c r="Q143" s="77"/>
    </row>
    <row r="144" spans="12:17" x14ac:dyDescent="0.2">
      <c r="L144" s="77"/>
      <c r="Q144" s="77"/>
    </row>
    <row r="145" spans="12:17" x14ac:dyDescent="0.2">
      <c r="L145" s="77"/>
      <c r="Q145" s="77"/>
    </row>
    <row r="146" spans="12:17" x14ac:dyDescent="0.2">
      <c r="L146" s="77"/>
      <c r="Q146" s="77"/>
    </row>
    <row r="147" spans="12:17" x14ac:dyDescent="0.2">
      <c r="L147" s="77"/>
      <c r="Q147" s="77"/>
    </row>
    <row r="148" spans="12:17" x14ac:dyDescent="0.2">
      <c r="L148" s="77"/>
      <c r="Q148" s="77"/>
    </row>
    <row r="149" spans="12:17" x14ac:dyDescent="0.2">
      <c r="L149" s="77"/>
      <c r="Q149" s="77"/>
    </row>
    <row r="150" spans="12:17" x14ac:dyDescent="0.2">
      <c r="L150" s="77"/>
      <c r="Q150" s="77"/>
    </row>
    <row r="151" spans="12:17" x14ac:dyDescent="0.2">
      <c r="L151" s="77"/>
      <c r="Q151" s="77"/>
    </row>
    <row r="152" spans="12:17" x14ac:dyDescent="0.2">
      <c r="L152" s="77"/>
      <c r="Q152" s="77"/>
    </row>
    <row r="153" spans="12:17" x14ac:dyDescent="0.2">
      <c r="L153" s="77"/>
      <c r="Q153" s="77"/>
    </row>
    <row r="154" spans="12:17" x14ac:dyDescent="0.2">
      <c r="L154" s="77"/>
      <c r="Q154" s="77"/>
    </row>
    <row r="155" spans="12:17" x14ac:dyDescent="0.2">
      <c r="L155" s="77"/>
      <c r="Q155" s="77"/>
    </row>
    <row r="156" spans="12:17" x14ac:dyDescent="0.2">
      <c r="L156" s="77"/>
      <c r="Q156" s="77"/>
    </row>
    <row r="157" spans="12:17" x14ac:dyDescent="0.2">
      <c r="L157" s="77"/>
      <c r="Q157" s="77"/>
    </row>
    <row r="158" spans="12:17" x14ac:dyDescent="0.2">
      <c r="L158" s="77"/>
      <c r="Q158" s="77"/>
    </row>
    <row r="159" spans="12:17" x14ac:dyDescent="0.2">
      <c r="L159" s="77"/>
      <c r="Q159" s="77"/>
    </row>
    <row r="160" spans="12:17" x14ac:dyDescent="0.2">
      <c r="L160" s="77"/>
      <c r="Q160" s="77"/>
    </row>
    <row r="161" spans="12:17" x14ac:dyDescent="0.2">
      <c r="L161" s="77"/>
      <c r="Q161" s="77"/>
    </row>
    <row r="162" spans="12:17" x14ac:dyDescent="0.2">
      <c r="L162" s="77"/>
      <c r="Q162" s="77"/>
    </row>
    <row r="163" spans="12:17" x14ac:dyDescent="0.2">
      <c r="L163" s="77"/>
      <c r="Q163" s="77"/>
    </row>
    <row r="164" spans="12:17" x14ac:dyDescent="0.2">
      <c r="L164" s="77"/>
      <c r="Q164" s="77"/>
    </row>
    <row r="165" spans="12:17" x14ac:dyDescent="0.2">
      <c r="L165" s="77"/>
      <c r="Q165" s="77"/>
    </row>
    <row r="166" spans="12:17" x14ac:dyDescent="0.2">
      <c r="L166" s="77"/>
      <c r="Q166" s="77"/>
    </row>
    <row r="167" spans="12:17" x14ac:dyDescent="0.2">
      <c r="L167" s="77"/>
      <c r="Q167" s="77"/>
    </row>
    <row r="168" spans="12:17" x14ac:dyDescent="0.2">
      <c r="L168" s="77"/>
      <c r="Q168" s="77"/>
    </row>
    <row r="169" spans="12:17" x14ac:dyDescent="0.2">
      <c r="L169" s="77"/>
      <c r="Q169" s="77"/>
    </row>
    <row r="170" spans="12:17" x14ac:dyDescent="0.2">
      <c r="L170" s="77"/>
      <c r="Q170" s="77"/>
    </row>
    <row r="171" spans="12:17" x14ac:dyDescent="0.2">
      <c r="L171" s="77"/>
      <c r="Q171" s="77"/>
    </row>
    <row r="172" spans="12:17" x14ac:dyDescent="0.2">
      <c r="L172" s="77"/>
      <c r="Q172" s="77"/>
    </row>
    <row r="173" spans="12:17" x14ac:dyDescent="0.2">
      <c r="L173" s="77"/>
      <c r="Q173" s="77"/>
    </row>
    <row r="174" spans="12:17" x14ac:dyDescent="0.2">
      <c r="L174" s="77"/>
      <c r="Q174" s="77"/>
    </row>
    <row r="175" spans="12:17" x14ac:dyDescent="0.2">
      <c r="L175" s="77"/>
      <c r="Q175" s="77"/>
    </row>
    <row r="176" spans="12:17" x14ac:dyDescent="0.2">
      <c r="L176" s="77"/>
      <c r="Q176" s="77"/>
    </row>
    <row r="177" spans="12:17" x14ac:dyDescent="0.2">
      <c r="L177" s="77"/>
      <c r="Q177" s="77"/>
    </row>
    <row r="178" spans="12:17" x14ac:dyDescent="0.2">
      <c r="L178" s="77"/>
      <c r="Q178" s="77"/>
    </row>
    <row r="179" spans="12:17" x14ac:dyDescent="0.2">
      <c r="L179" s="77"/>
      <c r="Q179" s="77"/>
    </row>
    <row r="180" spans="12:17" x14ac:dyDescent="0.2">
      <c r="L180" s="77"/>
      <c r="Q180" s="77"/>
    </row>
    <row r="181" spans="12:17" x14ac:dyDescent="0.2">
      <c r="L181" s="77"/>
      <c r="Q181" s="77"/>
    </row>
    <row r="182" spans="12:17" x14ac:dyDescent="0.2">
      <c r="L182" s="77"/>
      <c r="Q182" s="77"/>
    </row>
    <row r="183" spans="12:17" x14ac:dyDescent="0.2">
      <c r="L183" s="77"/>
      <c r="Q183" s="77"/>
    </row>
    <row r="184" spans="12:17" x14ac:dyDescent="0.2">
      <c r="L184" s="77"/>
      <c r="Q184" s="77"/>
    </row>
    <row r="185" spans="12:17" x14ac:dyDescent="0.2">
      <c r="L185" s="77"/>
      <c r="Q185" s="77"/>
    </row>
    <row r="186" spans="12:17" x14ac:dyDescent="0.2">
      <c r="L186" s="77"/>
      <c r="Q186" s="77"/>
    </row>
    <row r="187" spans="12:17" x14ac:dyDescent="0.2">
      <c r="L187" s="77"/>
      <c r="Q187" s="77"/>
    </row>
    <row r="188" spans="12:17" x14ac:dyDescent="0.2">
      <c r="L188" s="77"/>
      <c r="Q188" s="77"/>
    </row>
    <row r="189" spans="12:17" x14ac:dyDescent="0.2">
      <c r="L189" s="77"/>
      <c r="Q189" s="77"/>
    </row>
    <row r="190" spans="12:17" x14ac:dyDescent="0.2">
      <c r="L190" s="77"/>
      <c r="Q190" s="77"/>
    </row>
    <row r="191" spans="12:17" x14ac:dyDescent="0.2">
      <c r="L191" s="77"/>
      <c r="Q191" s="77"/>
    </row>
    <row r="192" spans="12:17" x14ac:dyDescent="0.2">
      <c r="L192" s="77"/>
      <c r="Q192" s="77"/>
    </row>
    <row r="193" spans="12:17" x14ac:dyDescent="0.2">
      <c r="L193" s="77"/>
      <c r="Q193" s="77"/>
    </row>
    <row r="194" spans="12:17" x14ac:dyDescent="0.2">
      <c r="L194" s="77"/>
      <c r="Q194" s="77"/>
    </row>
    <row r="195" spans="12:17" x14ac:dyDescent="0.2">
      <c r="L195" s="77"/>
      <c r="Q195" s="77"/>
    </row>
    <row r="196" spans="12:17" x14ac:dyDescent="0.2">
      <c r="L196" s="77"/>
      <c r="Q196" s="77"/>
    </row>
    <row r="197" spans="12:17" x14ac:dyDescent="0.2">
      <c r="L197" s="77"/>
      <c r="Q197" s="77"/>
    </row>
    <row r="198" spans="12:17" x14ac:dyDescent="0.2">
      <c r="L198" s="77"/>
      <c r="Q198" s="77"/>
    </row>
    <row r="199" spans="12:17" x14ac:dyDescent="0.2">
      <c r="L199" s="77"/>
      <c r="Q199" s="77"/>
    </row>
    <row r="200" spans="12:17" x14ac:dyDescent="0.2">
      <c r="L200" s="77"/>
      <c r="Q200" s="77"/>
    </row>
    <row r="1508" spans="1:2" x14ac:dyDescent="0.2">
      <c r="A1508" s="77">
        <v>1</v>
      </c>
      <c r="B1508" s="75" t="s">
        <v>63</v>
      </c>
    </row>
    <row r="1509" spans="1:2" x14ac:dyDescent="0.2">
      <c r="A1509" s="77">
        <v>2</v>
      </c>
      <c r="B1509" s="75" t="s">
        <v>64</v>
      </c>
    </row>
    <row r="1510" spans="1:2" x14ac:dyDescent="0.2">
      <c r="A1510" s="77">
        <v>3</v>
      </c>
      <c r="B1510" s="75" t="s">
        <v>65</v>
      </c>
    </row>
    <row r="1511" spans="1:2" x14ac:dyDescent="0.2">
      <c r="A1511" s="77">
        <v>4</v>
      </c>
      <c r="B1511" s="75" t="s">
        <v>66</v>
      </c>
    </row>
    <row r="1512" spans="1:2" x14ac:dyDescent="0.2">
      <c r="A1512" s="77">
        <v>5</v>
      </c>
      <c r="B1512" s="75" t="s">
        <v>67</v>
      </c>
    </row>
    <row r="1513" spans="1:2" x14ac:dyDescent="0.2">
      <c r="A1513" s="77">
        <v>6</v>
      </c>
      <c r="B1513" s="75" t="s">
        <v>68</v>
      </c>
    </row>
    <row r="1514" spans="1:2" x14ac:dyDescent="0.2">
      <c r="A1514" s="77">
        <v>7</v>
      </c>
      <c r="B1514" s="75" t="s">
        <v>69</v>
      </c>
    </row>
    <row r="1515" spans="1:2" x14ac:dyDescent="0.2">
      <c r="A1515" s="77">
        <v>8</v>
      </c>
      <c r="B1515" s="75" t="s">
        <v>70</v>
      </c>
    </row>
    <row r="1516" spans="1:2" x14ac:dyDescent="0.2">
      <c r="A1516" s="77">
        <v>9</v>
      </c>
      <c r="B1516" s="75" t="s">
        <v>71</v>
      </c>
    </row>
    <row r="1517" spans="1:2" x14ac:dyDescent="0.2">
      <c r="A1517" s="77">
        <v>10</v>
      </c>
      <c r="B1517" s="75" t="s">
        <v>72</v>
      </c>
    </row>
    <row r="1518" spans="1:2" x14ac:dyDescent="0.2">
      <c r="A1518" s="77">
        <v>11</v>
      </c>
      <c r="B1518" s="75" t="s">
        <v>73</v>
      </c>
    </row>
    <row r="1519" spans="1:2" x14ac:dyDescent="0.2">
      <c r="A1519" s="77">
        <v>12</v>
      </c>
      <c r="B1519" s="75" t="s">
        <v>74</v>
      </c>
    </row>
    <row r="1520" spans="1:2" x14ac:dyDescent="0.2">
      <c r="A1520" s="77">
        <v>13</v>
      </c>
      <c r="B1520" s="75" t="s">
        <v>75</v>
      </c>
    </row>
    <row r="1521" spans="1:2" x14ac:dyDescent="0.2">
      <c r="A1521" s="77">
        <v>14</v>
      </c>
      <c r="B1521" s="75" t="s">
        <v>76</v>
      </c>
    </row>
    <row r="1522" spans="1:2" x14ac:dyDescent="0.2">
      <c r="A1522" s="77">
        <v>15</v>
      </c>
      <c r="B1522" s="75" t="s">
        <v>77</v>
      </c>
    </row>
    <row r="1523" spans="1:2" x14ac:dyDescent="0.2">
      <c r="A1523" s="77">
        <v>16</v>
      </c>
      <c r="B1523" s="75" t="s">
        <v>78</v>
      </c>
    </row>
    <row r="1524" spans="1:2" x14ac:dyDescent="0.2">
      <c r="A1524" s="77">
        <v>17</v>
      </c>
      <c r="B1524" s="75" t="s">
        <v>79</v>
      </c>
    </row>
    <row r="1525" spans="1:2" x14ac:dyDescent="0.2">
      <c r="A1525" s="77">
        <v>18</v>
      </c>
      <c r="B1525" s="75" t="s">
        <v>80</v>
      </c>
    </row>
    <row r="1526" spans="1:2" x14ac:dyDescent="0.2">
      <c r="A1526" s="77">
        <v>19</v>
      </c>
      <c r="B1526" s="75" t="s">
        <v>81</v>
      </c>
    </row>
    <row r="1527" spans="1:2" x14ac:dyDescent="0.2">
      <c r="A1527" s="77">
        <v>20</v>
      </c>
      <c r="B1527" s="75" t="s">
        <v>82</v>
      </c>
    </row>
    <row r="1528" spans="1:2" x14ac:dyDescent="0.2">
      <c r="B1528" s="75" t="s">
        <v>83</v>
      </c>
    </row>
    <row r="1529" spans="1:2" x14ac:dyDescent="0.2">
      <c r="B1529" s="75" t="s">
        <v>84</v>
      </c>
    </row>
    <row r="1530" spans="1:2" x14ac:dyDescent="0.2">
      <c r="B1530" s="75" t="s">
        <v>85</v>
      </c>
    </row>
    <row r="1531" spans="1:2" x14ac:dyDescent="0.2">
      <c r="B1531" s="75" t="s">
        <v>86</v>
      </c>
    </row>
    <row r="1532" spans="1:2" x14ac:dyDescent="0.2">
      <c r="B1532" s="75" t="s">
        <v>87</v>
      </c>
    </row>
    <row r="1533" spans="1:2" x14ac:dyDescent="0.2">
      <c r="B1533" s="75" t="s">
        <v>88</v>
      </c>
    </row>
    <row r="1534" spans="1:2" x14ac:dyDescent="0.2">
      <c r="B1534" s="75" t="s">
        <v>89</v>
      </c>
    </row>
    <row r="1535" spans="1:2" x14ac:dyDescent="0.2">
      <c r="B1535" s="75" t="s">
        <v>90</v>
      </c>
    </row>
    <row r="1536" spans="1:2" x14ac:dyDescent="0.2">
      <c r="B1536" s="75" t="s">
        <v>91</v>
      </c>
    </row>
    <row r="1537" spans="2:2" x14ac:dyDescent="0.2">
      <c r="B1537" s="75" t="s">
        <v>92</v>
      </c>
    </row>
    <row r="1538" spans="2:2" x14ac:dyDescent="0.2">
      <c r="B1538" s="75" t="s">
        <v>93</v>
      </c>
    </row>
    <row r="1539" spans="2:2" x14ac:dyDescent="0.2">
      <c r="B1539" s="75" t="s">
        <v>94</v>
      </c>
    </row>
    <row r="1540" spans="2:2" x14ac:dyDescent="0.2">
      <c r="B1540" s="75" t="s">
        <v>95</v>
      </c>
    </row>
    <row r="1541" spans="2:2" x14ac:dyDescent="0.2">
      <c r="B1541" s="75" t="s">
        <v>96</v>
      </c>
    </row>
    <row r="1542" spans="2:2" x14ac:dyDescent="0.2">
      <c r="B1542" s="75" t="s">
        <v>97</v>
      </c>
    </row>
    <row r="1543" spans="2:2" x14ac:dyDescent="0.2">
      <c r="B1543" s="75" t="s">
        <v>98</v>
      </c>
    </row>
    <row r="1544" spans="2:2" x14ac:dyDescent="0.2">
      <c r="B1544" s="75" t="s">
        <v>99</v>
      </c>
    </row>
    <row r="1545" spans="2:2" x14ac:dyDescent="0.2">
      <c r="B1545" s="75" t="s">
        <v>100</v>
      </c>
    </row>
  </sheetData>
  <sheetProtection password="D221" sheet="1" objects="1" scenarios="1" formatColumns="0" formatRows="0" insertRows="0" selectLockedCells="1"/>
  <mergeCells count="5">
    <mergeCell ref="F2:I2"/>
    <mergeCell ref="F4:I4"/>
    <mergeCell ref="K2:N2"/>
    <mergeCell ref="K4:N4"/>
    <mergeCell ref="R1:T5"/>
  </mergeCells>
  <dataValidations count="2">
    <dataValidation type="list" allowBlank="1" showInputMessage="1" showErrorMessage="1" sqref="B7:B50">
      <formula1>$B$1508:$B$1545</formula1>
    </dataValidation>
    <dataValidation type="list" allowBlank="1" showInputMessage="1" showErrorMessage="1" sqref="A7:A50">
      <formula1>$A$1508:$A$1527</formula1>
    </dataValidation>
  </dataValidations>
  <printOptions horizontalCentered="1"/>
  <pageMargins left="0.25" right="0" top="1.5" bottom="0" header="0.5" footer="0.5"/>
  <pageSetup paperSize="5" scale="62" orientation="landscape" r:id="rId1"/>
  <headerFooter alignWithMargins="0">
    <oddHeader>&amp;C&amp;"Arial,Regular"&amp;11GOVERNMENT OF THE DISTRICT OF COLUMBIA
DEPARTMENT OF GENERAL SERVICES&amp;12
&amp;11CAPITAL CONSTRUCTION SERVICES&amp;12
&amp;G
&amp;"Arial,Bold"&amp;11Payment Request for Work Performed</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Instructions</vt:lpstr>
      <vt:lpstr>Summary Progress Cover Sheet</vt:lpstr>
      <vt:lpstr>Pay Request Form</vt:lpstr>
      <vt:lpstr>Instructions!Print_Area</vt:lpstr>
      <vt:lpstr>'Pay Request Form'!Print_Area</vt:lpstr>
      <vt:lpstr>'Summary Progress Cover Sheet'!Print_Area</vt:lpstr>
      <vt:lpstr>'Pay Request Form'!Print_Titles</vt:lpstr>
      <vt:lpstr>'Pay Request Form'!sheet1</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cassandra.white</dc:creator>
  <cp:lastModifiedBy>Cassandra White</cp:lastModifiedBy>
  <cp:lastPrinted>2014-03-25T17:14:39Z</cp:lastPrinted>
  <dcterms:created xsi:type="dcterms:W3CDTF">2011-06-07T15:08:55Z</dcterms:created>
  <dcterms:modified xsi:type="dcterms:W3CDTF">2016-07-19T19:23:09Z</dcterms:modified>
</cp:coreProperties>
</file>